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25"/>
  <workbookPr filterPrivacy="1"/>
  <xr:revisionPtr revIDLastSave="0" documentId="10_ncr:8100000_{24355FB1-38A1-4A74-A9CF-FF56866CED56}" xr6:coauthVersionLast="34" xr6:coauthVersionMax="34" xr10:uidLastSave="{00000000-0000-0000-0000-000000000000}"/>
  <bookViews>
    <workbookView xWindow="0" yWindow="0" windowWidth="22260" windowHeight="12645" firstSheet="3" activeTab="3" xr2:uid="{00000000-000D-0000-FFFF-FFFF00000000}"/>
  </bookViews>
  <sheets>
    <sheet name="游戏前10天游戏内容" sheetId="4" state="hidden" r:id="rId1"/>
    <sheet name="活动" sheetId="5" state="hidden" r:id="rId2"/>
    <sheet name="功能开启节奏及引导说明" sheetId="6" state="hidden" r:id="rId3"/>
    <sheet name="怒翼" sheetId="7" r:id="rId4"/>
    <sheet name="技能" sheetId="9" r:id="rId5"/>
    <sheet name="装备" sheetId="11" r:id="rId6"/>
    <sheet name="藏宝地宫" sheetId="13" r:id="rId7"/>
    <sheet name="公会" sheetId="15" r:id="rId8"/>
    <sheet name="组队玩法" sheetId="18" r:id="rId9"/>
    <sheet name="好友功能" sheetId="20" r:id="rId10"/>
    <sheet name="UI问题" sheetId="23" r:id="rId11"/>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L133" i="13" l="1"/>
  <c r="M133" i="13" s="1"/>
  <c r="L134" i="13"/>
  <c r="M134" i="13" s="1"/>
  <c r="L135" i="13"/>
  <c r="M135" i="13" s="1"/>
  <c r="L136" i="13"/>
  <c r="M136" i="13" s="1"/>
  <c r="L137" i="13"/>
  <c r="M137" i="13" s="1"/>
  <c r="L138" i="13"/>
  <c r="M138" i="13" s="1"/>
  <c r="L139" i="13"/>
  <c r="M139" i="13" s="1"/>
  <c r="L140" i="13"/>
  <c r="M140" i="13" s="1"/>
  <c r="L141" i="13"/>
  <c r="M141" i="13" s="1"/>
  <c r="L142" i="13"/>
  <c r="M142" i="13" s="1"/>
  <c r="L143" i="13"/>
  <c r="M143" i="13" s="1"/>
  <c r="L144" i="13"/>
  <c r="M144" i="13" s="1"/>
  <c r="L132" i="13"/>
  <c r="M132" i="13" s="1"/>
  <c r="J86" i="13" l="1"/>
  <c r="J83" i="13"/>
  <c r="R57" i="13"/>
  <c r="P57" i="13"/>
  <c r="N57" i="13"/>
  <c r="L57" i="13"/>
  <c r="J57" i="13"/>
  <c r="Q54" i="13" s="1"/>
  <c r="H57" i="13"/>
  <c r="O54" i="13" l="1"/>
  <c r="J96" i="9"/>
  <c r="H96" i="9"/>
  <c r="H102" i="9"/>
  <c r="I102" i="9"/>
  <c r="J102" i="9"/>
  <c r="K102" i="9"/>
  <c r="L102" i="9"/>
  <c r="I101" i="9"/>
  <c r="J101" i="9"/>
  <c r="K101" i="9"/>
  <c r="L101" i="9"/>
  <c r="H101" i="9"/>
  <c r="L92" i="9" l="1"/>
  <c r="L93" i="9"/>
  <c r="L91" i="9"/>
</calcChain>
</file>

<file path=xl/sharedStrings.xml><?xml version="1.0" encoding="utf-8"?>
<sst xmlns="http://schemas.openxmlformats.org/spreadsheetml/2006/main" count="2078" uniqueCount="1489">
  <si>
    <t>说明：以下内容是对免费玩家前15天游戏内容的设计说明</t>
    <phoneticPr fontId="5" type="noConversion"/>
  </si>
  <si>
    <t>天数</t>
    <phoneticPr fontId="5" type="noConversion"/>
  </si>
  <si>
    <t>开启系统</t>
    <phoneticPr fontId="5" type="noConversion"/>
  </si>
  <si>
    <t>玩法描述</t>
    <phoneticPr fontId="5" type="noConversion"/>
  </si>
  <si>
    <t>第1天</t>
    <phoneticPr fontId="5" type="noConversion"/>
  </si>
  <si>
    <t>详见“功能开启节奏及引导说明”</t>
    <phoneticPr fontId="5" type="noConversion"/>
  </si>
  <si>
    <t>第2天</t>
  </si>
  <si>
    <t>第一天装备强化消耗一定量金币后，在第二天感到稀缺，此时开启金币副本和金库；
由于金币副本是挂机玩法，且时间较短无法充实玩家的游戏感受，所以新增别的玩法。
第二天玩家对于主线推图的动力逐渐下降，此时开启精英关卡和装备镶嵌，用来提升玩家推图的动力。
玩家推图（扫荡）动力提升的同时，体力消耗也会增加，此时需要一个补充体力的功能（钓鱼）。</t>
    <phoneticPr fontId="5" type="noConversion"/>
  </si>
  <si>
    <t>第3天</t>
  </si>
  <si>
    <t>第三天开始升级速度放缓，此时开启经验副本，以缓解玩家的升级压力。
为了保证玩家持续的新鲜感，同时吸引更多玩家参与到地宫的争夺，配套开启一个地宫玩法（挖宝），同时开启一个挖宝掉落材料的消耗功能（装备洗炼）。
第三天时玩家在精英本中获得一些宝石，了解了镶嵌玩法，能够激发玩家去下一个章节推图。</t>
    <phoneticPr fontId="5" type="noConversion"/>
  </si>
  <si>
    <t>第4天</t>
  </si>
  <si>
    <t>到第四天，部分玩家通过宝藏抽奖，永恒之塔掉落和兑换、藏宝地宫掉落获得一定量装备的积累，龙晶产生稀缺，此时开放一个获取龙晶的小玩法（神秘遗迹）</t>
    <phoneticPr fontId="5" type="noConversion"/>
  </si>
  <si>
    <t>第5天</t>
  </si>
  <si>
    <t>第五天单人玩法偏多，逐渐开始有疲倦感，增加一个随机性的培养玩法（装备附魔）和一个对应产出的多人组队玩法，刺激用户交友和持续在线。</t>
    <phoneticPr fontId="5" type="noConversion"/>
  </si>
  <si>
    <t>第6天</t>
  </si>
  <si>
    <t>第六天等级升级很慢了，技能点对应提升技能提升性价比降低，重新开启一个新的消耗技能点的功能（消耗补充），提升玩家对于技能点的需求（技能图腾，已修改为消耗技能点）。</t>
    <phoneticPr fontId="5" type="noConversion"/>
  </si>
  <si>
    <t>第7天</t>
  </si>
  <si>
    <t>第七天玩家对于怒翼的激活，升级已经有一定的了解，此时再开启怒翼升星和怒翼羁绊，增强玩家对于怒翼（荣誉）的追求感。</t>
    <phoneticPr fontId="5" type="noConversion"/>
  </si>
  <si>
    <t>第8天</t>
  </si>
  <si>
    <t>第八天开启一个新的培养玩法，为运营和后续活动产出做准备。</t>
    <phoneticPr fontId="5" type="noConversion"/>
  </si>
  <si>
    <t>第9天</t>
  </si>
  <si>
    <t>第九天角色属性培养到达一定阶段，此时开启一个新维度的角色培养玩法（角色进阶），同时开启对应产出（角色试炼），对玩家战力进行验证。</t>
    <phoneticPr fontId="5" type="noConversion"/>
  </si>
  <si>
    <t>第10天</t>
  </si>
  <si>
    <t>第十天角色培养玩法基本开启完毕，此时开启一个重度PVP玩法（血战到底），让高端玩家得到充足的炫耀和更高的战力追求。</t>
    <phoneticPr fontId="5" type="noConversion"/>
  </si>
  <si>
    <t>第15天</t>
    <phoneticPr fontId="5" type="noConversion"/>
  </si>
  <si>
    <t>玩家的属性再次进入一个稳定成长期，此时开启技能符文可以明显提高战斗时的技能效果，让玩家产生新的培养追求点，同时开启新的战力验证玩法（符文秘境）。</t>
    <phoneticPr fontId="5" type="noConversion"/>
  </si>
  <si>
    <t>基础培养玩法：装备强化（消耗金币）
玩法分三条线路：
       第一条是活动（十连抽）和永恒之塔，目标是获取更高阶的装备；
       第二条是PVE玩法，主线副本，目标是神启、
       第三条是PVP玩法，竞技场排名和藏宝地宫，目标是培养怒翼；</t>
    <phoneticPr fontId="5" type="noConversion"/>
  </si>
  <si>
    <t>红框内容表示玩法闭环</t>
    <phoneticPr fontId="5" type="noConversion"/>
  </si>
  <si>
    <t>编号</t>
    <phoneticPr fontId="5" type="noConversion"/>
  </si>
  <si>
    <t>系统</t>
    <phoneticPr fontId="5" type="noConversion"/>
  </si>
  <si>
    <t>开启条件</t>
    <phoneticPr fontId="5" type="noConversion"/>
  </si>
  <si>
    <t>开启等级</t>
    <phoneticPr fontId="5" type="noConversion"/>
  </si>
  <si>
    <t>是否引导</t>
    <phoneticPr fontId="5" type="noConversion"/>
  </si>
  <si>
    <t>引导思路</t>
    <phoneticPr fontId="5" type="noConversion"/>
  </si>
  <si>
    <t>免费玩家</t>
    <phoneticPr fontId="5" type="noConversion"/>
  </si>
  <si>
    <t>重新规划后等级</t>
    <phoneticPr fontId="5" type="noConversion"/>
  </si>
  <si>
    <t>VIP付费玩家等级</t>
    <phoneticPr fontId="5" type="noConversion"/>
  </si>
  <si>
    <t>等级</t>
    <phoneticPr fontId="5" type="noConversion"/>
  </si>
  <si>
    <t>开启功能</t>
    <phoneticPr fontId="5" type="noConversion"/>
  </si>
  <si>
    <t>任务-主线</t>
    <phoneticPr fontId="5" type="noConversion"/>
  </si>
  <si>
    <t>默认</t>
    <phoneticPr fontId="5" type="noConversion"/>
  </si>
  <si>
    <t>否</t>
    <phoneticPr fontId="5" type="noConversion"/>
  </si>
  <si>
    <t>1级</t>
    <phoneticPr fontId="5" type="noConversion"/>
  </si>
  <si>
    <t>任务-主线</t>
  </si>
  <si>
    <t>主线-战役</t>
  </si>
  <si>
    <t>主线-星级奖励</t>
  </si>
  <si>
    <t>角色-信息</t>
  </si>
  <si>
    <t>角色-货币</t>
  </si>
  <si>
    <t>装备-预览</t>
  </si>
  <si>
    <t>设置</t>
  </si>
  <si>
    <t>手机、微信认证</t>
  </si>
  <si>
    <t>聊天</t>
  </si>
  <si>
    <t>邮件</t>
  </si>
  <si>
    <t>助手</t>
  </si>
  <si>
    <t>背包</t>
  </si>
  <si>
    <t>背包-合成</t>
  </si>
  <si>
    <t>任务-支线</t>
    <phoneticPr fontId="5" type="noConversion"/>
  </si>
  <si>
    <t>角色9级</t>
    <phoneticPr fontId="5" type="noConversion"/>
  </si>
  <si>
    <t>2级</t>
  </si>
  <si>
    <t>任务-日常</t>
    <phoneticPr fontId="5" type="noConversion"/>
  </si>
  <si>
    <t>角色25级</t>
    <phoneticPr fontId="5" type="noConversion"/>
  </si>
  <si>
    <t>3级</t>
  </si>
  <si>
    <t>技能-升级</t>
    <phoneticPr fontId="5" type="noConversion"/>
  </si>
  <si>
    <t>主线-战役</t>
    <phoneticPr fontId="5" type="noConversion"/>
  </si>
  <si>
    <t>默认</t>
  </si>
  <si>
    <t>4级</t>
  </si>
  <si>
    <t>主线-星级奖励</t>
    <phoneticPr fontId="5" type="noConversion"/>
  </si>
  <si>
    <t>5级</t>
  </si>
  <si>
    <t>技能-重复引导技能升级（技能加成）</t>
    <phoneticPr fontId="5" type="noConversion"/>
  </si>
  <si>
    <t>活动-首充豪礼</t>
    <phoneticPr fontId="5" type="noConversion"/>
  </si>
  <si>
    <t>幸运轮盘</t>
    <phoneticPr fontId="5" type="noConversion"/>
  </si>
  <si>
    <t>奖励-等级礼</t>
  </si>
  <si>
    <t>奖励-礼品码</t>
  </si>
  <si>
    <t>奖励-吃大餐</t>
  </si>
  <si>
    <t>奖励-福利礼</t>
  </si>
  <si>
    <t>充值</t>
  </si>
  <si>
    <t>会员</t>
  </si>
  <si>
    <t>主线-精英副本</t>
    <phoneticPr fontId="5" type="noConversion"/>
  </si>
  <si>
    <t>角色32级</t>
    <phoneticPr fontId="5" type="noConversion"/>
  </si>
  <si>
    <t>是</t>
    <phoneticPr fontId="5" type="noConversion"/>
  </si>
  <si>
    <t>精英副本开启后，需要引导玩家战斗→获取宝石碎片→合成宝石→镶嵌宝石→引导玩家继续打精英</t>
    <phoneticPr fontId="5" type="noConversion"/>
  </si>
  <si>
    <t>6级</t>
  </si>
  <si>
    <t>活动-命运宝藏</t>
  </si>
  <si>
    <t>装备-套装合成</t>
    <phoneticPr fontId="5" type="noConversion"/>
  </si>
  <si>
    <t>主线-扫荡</t>
    <phoneticPr fontId="5" type="noConversion"/>
  </si>
  <si>
    <t>角色14级</t>
    <phoneticPr fontId="5" type="noConversion"/>
  </si>
  <si>
    <t>在引导精炼过程中顺便引导玩家进行扫荡</t>
    <phoneticPr fontId="5" type="noConversion"/>
  </si>
  <si>
    <t>7级</t>
  </si>
  <si>
    <t>自动战斗</t>
  </si>
  <si>
    <t>装备-强化</t>
  </si>
  <si>
    <t>主线-神秘遗迹</t>
    <phoneticPr fontId="5" type="noConversion"/>
  </si>
  <si>
    <t>角色42级</t>
    <phoneticPr fontId="5" type="noConversion"/>
  </si>
  <si>
    <t>引导玩家进入战斗和邀请公会好友</t>
    <phoneticPr fontId="5" type="noConversion"/>
  </si>
  <si>
    <t>8级</t>
  </si>
  <si>
    <t>活动-明日领取</t>
    <phoneticPr fontId="5" type="noConversion"/>
  </si>
  <si>
    <t>奖励-在线礼</t>
    <phoneticPr fontId="5" type="noConversion"/>
  </si>
  <si>
    <t>奖励-签到礼</t>
  </si>
  <si>
    <t>奖励-七日礼</t>
  </si>
  <si>
    <t>奖励-在线礼</t>
  </si>
  <si>
    <t>角色7级</t>
    <phoneticPr fontId="5" type="noConversion"/>
  </si>
  <si>
    <t>9级</t>
  </si>
  <si>
    <t>任务-支线</t>
  </si>
  <si>
    <t>活动-七日目标</t>
  </si>
  <si>
    <t>大富翁</t>
    <phoneticPr fontId="5" type="noConversion"/>
  </si>
  <si>
    <t>10级</t>
  </si>
  <si>
    <t>成就</t>
    <phoneticPr fontId="5" type="noConversion"/>
  </si>
  <si>
    <t>七日礼</t>
    <phoneticPr fontId="5" type="noConversion"/>
  </si>
  <si>
    <t>吃大餐</t>
    <phoneticPr fontId="5" type="noConversion"/>
  </si>
  <si>
    <t>战力礼</t>
    <phoneticPr fontId="5" type="noConversion"/>
  </si>
  <si>
    <t>助手</t>
    <phoneticPr fontId="5" type="noConversion"/>
  </si>
  <si>
    <t>11级</t>
  </si>
  <si>
    <t>装备-精炼</t>
    <phoneticPr fontId="5" type="noConversion"/>
  </si>
  <si>
    <t>角色5级</t>
    <phoneticPr fontId="5" type="noConversion"/>
  </si>
  <si>
    <t>12级</t>
  </si>
  <si>
    <t>奖励-礼品码</t>
    <phoneticPr fontId="5" type="noConversion"/>
  </si>
  <si>
    <t>13级</t>
  </si>
  <si>
    <t>奖励-吃大餐</t>
    <phoneticPr fontId="5" type="noConversion"/>
  </si>
  <si>
    <t>14级</t>
  </si>
  <si>
    <t>怒翼-激活</t>
  </si>
  <si>
    <t>怒翼-升级</t>
  </si>
  <si>
    <t>竞技-竞技场</t>
  </si>
  <si>
    <t>商城-荣誉</t>
  </si>
  <si>
    <t>怒翼-升星</t>
  </si>
  <si>
    <t>奖励-福利礼</t>
    <phoneticPr fontId="5" type="noConversion"/>
  </si>
  <si>
    <t>15级</t>
  </si>
  <si>
    <t>活动-广告推送</t>
    <phoneticPr fontId="5" type="noConversion"/>
  </si>
  <si>
    <t>精彩活动</t>
    <phoneticPr fontId="5" type="noConversion"/>
  </si>
  <si>
    <t>角色-信息</t>
    <phoneticPr fontId="5" type="noConversion"/>
  </si>
  <si>
    <t>16级</t>
  </si>
  <si>
    <t>角色-货币</t>
    <phoneticPr fontId="5" type="noConversion"/>
  </si>
  <si>
    <t>17级</t>
  </si>
  <si>
    <t>扫荡</t>
    <phoneticPr fontId="5" type="noConversion"/>
  </si>
  <si>
    <t>角色-属性石</t>
    <phoneticPr fontId="5" type="noConversion"/>
  </si>
  <si>
    <t>角色50级</t>
    <phoneticPr fontId="5" type="noConversion"/>
  </si>
  <si>
    <t>18级</t>
  </si>
  <si>
    <t>社交-好友</t>
  </si>
  <si>
    <t>社交-附近玩家</t>
  </si>
  <si>
    <t>角色-进阶</t>
    <phoneticPr fontId="5" type="noConversion"/>
  </si>
  <si>
    <t>角色52级</t>
    <phoneticPr fontId="5" type="noConversion"/>
  </si>
  <si>
    <t>引导玩家进入角色试炼→引导玩家进阶一次→继续引导玩家进入角色试炼</t>
    <phoneticPr fontId="5" type="noConversion"/>
  </si>
  <si>
    <t>19级</t>
  </si>
  <si>
    <t>装备-预览</t>
    <phoneticPr fontId="5" type="noConversion"/>
  </si>
  <si>
    <t>20级</t>
  </si>
  <si>
    <t>装备-合成（套装）</t>
    <phoneticPr fontId="5" type="noConversion"/>
  </si>
  <si>
    <t>角色6级</t>
    <phoneticPr fontId="5" type="noConversion"/>
  </si>
  <si>
    <t>装备合成配合命运宝藏的引导流程进行  获取装备→合成装备→战斗验证</t>
    <phoneticPr fontId="5" type="noConversion"/>
  </si>
  <si>
    <t>21级</t>
  </si>
  <si>
    <t>休闲-金库</t>
  </si>
  <si>
    <t>装备-强化</t>
    <phoneticPr fontId="5" type="noConversion"/>
  </si>
  <si>
    <t>引导强化→引导战斗验证</t>
    <phoneticPr fontId="5" type="noConversion"/>
  </si>
  <si>
    <t>22级</t>
  </si>
  <si>
    <t>装备-升星</t>
    <phoneticPr fontId="5" type="noConversion"/>
  </si>
  <si>
    <t>社交-公会（膜拜，红包，商店，神兽，任务）</t>
    <phoneticPr fontId="5" type="noConversion"/>
  </si>
  <si>
    <t>竞技-公会战</t>
  </si>
  <si>
    <t>角色11级</t>
    <phoneticPr fontId="5" type="noConversion"/>
  </si>
  <si>
    <t>分别在角色11级和14级时引导2次，一次是直接获取了材料后精炼，一次是材料不够通过材料图标里的获取来源扫荡以后获取材料然后立刻可以精炼</t>
    <phoneticPr fontId="5" type="noConversion"/>
  </si>
  <si>
    <t>23级</t>
  </si>
  <si>
    <t>社交-王者殿堂</t>
    <phoneticPr fontId="5" type="noConversion"/>
  </si>
  <si>
    <t>角色28级</t>
    <phoneticPr fontId="5" type="noConversion"/>
  </si>
  <si>
    <t>24级</t>
  </si>
  <si>
    <t>装备-洗炼</t>
    <phoneticPr fontId="5" type="noConversion"/>
  </si>
  <si>
    <t>角色40级</t>
    <phoneticPr fontId="5" type="noConversion"/>
  </si>
  <si>
    <t>先开启装备洗练，引导玩家洗练1次→引导玩家去挖宝→挖完宝以后继续引导玩家洗练一次装备</t>
    <phoneticPr fontId="5" type="noConversion"/>
  </si>
  <si>
    <t>25级</t>
  </si>
  <si>
    <t>宠物</t>
    <phoneticPr fontId="5" type="noConversion"/>
  </si>
  <si>
    <t>宠物升级</t>
    <phoneticPr fontId="5" type="noConversion"/>
  </si>
  <si>
    <t>装备-附魔</t>
    <phoneticPr fontId="5" type="noConversion"/>
  </si>
  <si>
    <t>角色44级</t>
    <phoneticPr fontId="5" type="noConversion"/>
  </si>
  <si>
    <t>引导开启守护主城，当玩家第一次从守护主城里面出来时继续引导玩家去附魔（需要注意，第一次引导玩家进入守护主城，不要强制要求玩家进入，引导入口即可，当玩家第一次次从守护主城里面出来的时候再引导附魔）</t>
    <phoneticPr fontId="5" type="noConversion"/>
  </si>
  <si>
    <t>26级</t>
  </si>
  <si>
    <t>休闲-金库</t>
    <phoneticPr fontId="5" type="noConversion"/>
  </si>
  <si>
    <t>装备-镶嵌</t>
    <phoneticPr fontId="5" type="noConversion"/>
  </si>
  <si>
    <t>27级</t>
  </si>
  <si>
    <t>日常</t>
    <phoneticPr fontId="5" type="noConversion"/>
  </si>
  <si>
    <t>角色4级</t>
    <phoneticPr fontId="5" type="noConversion"/>
  </si>
  <si>
    <t>需要引导玩家升级技能，然后继续强制引导玩家去战斗验证，最好能让玩家体验出明显的成长感</t>
    <phoneticPr fontId="5" type="noConversion"/>
  </si>
  <si>
    <t>28级</t>
  </si>
  <si>
    <t>竞技-藏宝地宫</t>
    <phoneticPr fontId="5" type="noConversion"/>
  </si>
  <si>
    <t>技能-图腾</t>
    <phoneticPr fontId="5" type="noConversion"/>
  </si>
  <si>
    <t>角色46级</t>
    <phoneticPr fontId="5" type="noConversion"/>
  </si>
  <si>
    <t>引导玩家去升级图腾</t>
    <phoneticPr fontId="5" type="noConversion"/>
  </si>
  <si>
    <t>29级</t>
  </si>
  <si>
    <t>技能-符文</t>
    <phoneticPr fontId="5" type="noConversion"/>
  </si>
  <si>
    <t>角色60级</t>
    <phoneticPr fontId="5" type="noConversion"/>
  </si>
  <si>
    <t>符文秘境开启后，需要引导玩家战斗→获取符文碎片→去背包合成符文→去镶嵌符文</t>
    <phoneticPr fontId="5" type="noConversion"/>
  </si>
  <si>
    <t>30级</t>
  </si>
  <si>
    <t>精彩副本(宠物)</t>
    <phoneticPr fontId="5" type="noConversion"/>
  </si>
  <si>
    <t>怒翼-激活</t>
    <phoneticPr fontId="5" type="noConversion"/>
  </si>
  <si>
    <t>角色18级</t>
    <phoneticPr fontId="5" type="noConversion"/>
  </si>
  <si>
    <t>竞技场战斗引导→领取日常积分奖励→购买荣誉商城的怒翼碎片（想办法让玩家可以买得起）→去激活第一个怒翼→升级第一个怒翼→去战斗验证，并将怒翼战斗中展开的效果提示明显一些；（引导闭环）</t>
    <phoneticPr fontId="5" type="noConversion"/>
  </si>
  <si>
    <t>31级</t>
  </si>
  <si>
    <t>熔炼</t>
    <phoneticPr fontId="5" type="noConversion"/>
  </si>
  <si>
    <t>魔晶商城</t>
    <phoneticPr fontId="5" type="noConversion"/>
  </si>
  <si>
    <t>怒翼-升级</t>
    <phoneticPr fontId="5" type="noConversion"/>
  </si>
  <si>
    <t>第2天</t>
    <phoneticPr fontId="5" type="noConversion"/>
  </si>
  <si>
    <t>32级</t>
  </si>
  <si>
    <t>排行</t>
  </si>
  <si>
    <t>怒翼-升星</t>
    <phoneticPr fontId="5" type="noConversion"/>
  </si>
  <si>
    <t>角色48级</t>
    <phoneticPr fontId="5" type="noConversion"/>
  </si>
  <si>
    <t>引导玩家查看怒翼升星界面</t>
    <phoneticPr fontId="5" type="noConversion"/>
  </si>
  <si>
    <t>33级</t>
  </si>
  <si>
    <t>冒险-守护主城（组队）</t>
  </si>
  <si>
    <t>挖宝</t>
    <phoneticPr fontId="5" type="noConversion"/>
  </si>
  <si>
    <t>休闲-答题</t>
    <phoneticPr fontId="5" type="noConversion"/>
  </si>
  <si>
    <t>怒翼-羁绊</t>
    <phoneticPr fontId="5" type="noConversion"/>
  </si>
  <si>
    <t>引导玩家查看怒翼羁绊界面</t>
    <phoneticPr fontId="5" type="noConversion"/>
  </si>
  <si>
    <t>34级</t>
  </si>
  <si>
    <t>冒险-经验副本（组队）</t>
  </si>
  <si>
    <t>冒险-永恒之塔</t>
    <phoneticPr fontId="5" type="noConversion"/>
  </si>
  <si>
    <t>引导玩家打完永恒之塔第一关→引导玩家升星→继续引导玩家打永恒之塔第二关</t>
    <phoneticPr fontId="5" type="noConversion"/>
  </si>
  <si>
    <t>35级</t>
  </si>
  <si>
    <t>冰火战场</t>
    <phoneticPr fontId="5" type="noConversion"/>
  </si>
  <si>
    <t>冒险-角色试炼</t>
    <phoneticPr fontId="5" type="noConversion"/>
  </si>
  <si>
    <t>36级</t>
  </si>
  <si>
    <t>主线-精英副本</t>
  </si>
  <si>
    <t>装备-镶嵌</t>
  </si>
  <si>
    <t>背包-合成</t>
    <phoneticPr fontId="5" type="noConversion"/>
  </si>
  <si>
    <t>冒险-符文秘境</t>
    <phoneticPr fontId="5" type="noConversion"/>
  </si>
  <si>
    <t>37级</t>
  </si>
  <si>
    <t>休闲-钓鱼</t>
  </si>
  <si>
    <t>宠物突破</t>
    <phoneticPr fontId="5" type="noConversion"/>
  </si>
  <si>
    <t>精彩副本(怒翼)</t>
    <phoneticPr fontId="5" type="noConversion"/>
  </si>
  <si>
    <t>冒险-守护主城（组队）</t>
    <phoneticPr fontId="5" type="noConversion"/>
  </si>
  <si>
    <t>第3天</t>
    <phoneticPr fontId="5" type="noConversion"/>
  </si>
  <si>
    <t>38级</t>
  </si>
  <si>
    <t>公会祝福（公会大致到3级）</t>
    <phoneticPr fontId="5" type="noConversion"/>
  </si>
  <si>
    <t>冒险-金币副本（组队）</t>
    <phoneticPr fontId="5" type="noConversion"/>
  </si>
  <si>
    <t>角色33级</t>
    <phoneticPr fontId="5" type="noConversion"/>
  </si>
  <si>
    <t>引导玩家打开金币副本</t>
    <phoneticPr fontId="5" type="noConversion"/>
  </si>
  <si>
    <t>39级</t>
  </si>
  <si>
    <t>冒险-经验副本（组队）</t>
    <phoneticPr fontId="5" type="noConversion"/>
  </si>
  <si>
    <t>角色38级</t>
    <phoneticPr fontId="5" type="noConversion"/>
  </si>
  <si>
    <t>引导玩家打开组队副本</t>
    <phoneticPr fontId="5" type="noConversion"/>
  </si>
  <si>
    <t>40级</t>
  </si>
  <si>
    <t>神秘商店</t>
    <phoneticPr fontId="5" type="noConversion"/>
  </si>
  <si>
    <t>第4天</t>
    <phoneticPr fontId="5" type="noConversion"/>
  </si>
  <si>
    <t>41级</t>
  </si>
  <si>
    <t>精彩副本-附魔</t>
    <phoneticPr fontId="5" type="noConversion"/>
  </si>
  <si>
    <t>角色30级</t>
    <phoneticPr fontId="5" type="noConversion"/>
  </si>
  <si>
    <t>42级</t>
  </si>
  <si>
    <t>竞技-藏宝地宫-挖宝</t>
    <phoneticPr fontId="5" type="noConversion"/>
  </si>
  <si>
    <t>43级</t>
  </si>
  <si>
    <t>宠物-神炼</t>
    <phoneticPr fontId="5" type="noConversion"/>
  </si>
  <si>
    <t>竞技-血战到底</t>
    <phoneticPr fontId="5" type="noConversion"/>
  </si>
  <si>
    <t>角色56级</t>
    <phoneticPr fontId="5" type="noConversion"/>
  </si>
  <si>
    <t>引导玩家打开血战到底界面</t>
    <phoneticPr fontId="5" type="noConversion"/>
  </si>
  <si>
    <t>第5天</t>
    <phoneticPr fontId="5" type="noConversion"/>
  </si>
  <si>
    <t>44级</t>
  </si>
  <si>
    <t>竞技-公会战</t>
    <phoneticPr fontId="5" type="noConversion"/>
  </si>
  <si>
    <t>角色22级</t>
    <phoneticPr fontId="5" type="noConversion"/>
  </si>
  <si>
    <t>先开启公会战提示→引导玩家去公会战界面（界面告诉玩家每周参与公会战可以获得大量橙色装备）→接着引导玩家去公会界面</t>
    <phoneticPr fontId="5" type="noConversion"/>
  </si>
  <si>
    <t>45级</t>
  </si>
  <si>
    <t>技能-符文</t>
  </si>
  <si>
    <t>冒险-符文秘境</t>
  </si>
  <si>
    <t>社交-公会</t>
    <phoneticPr fontId="5" type="noConversion"/>
  </si>
  <si>
    <t>46级</t>
  </si>
  <si>
    <t>宠物技能</t>
    <phoneticPr fontId="5" type="noConversion"/>
  </si>
  <si>
    <t>社交-好友</t>
    <phoneticPr fontId="5" type="noConversion"/>
  </si>
  <si>
    <t>角色19级</t>
    <phoneticPr fontId="5" type="noConversion"/>
  </si>
  <si>
    <t>引导玩家添加好友</t>
    <phoneticPr fontId="5" type="noConversion"/>
  </si>
  <si>
    <t>47级</t>
  </si>
  <si>
    <t>社交-附近玩家</t>
    <phoneticPr fontId="5" type="noConversion"/>
  </si>
  <si>
    <t>48级</t>
  </si>
  <si>
    <t>角色16级</t>
    <phoneticPr fontId="5" type="noConversion"/>
  </si>
  <si>
    <t>49级</t>
  </si>
  <si>
    <t>角色10级</t>
    <phoneticPr fontId="5" type="noConversion"/>
  </si>
  <si>
    <t>50级</t>
  </si>
  <si>
    <t>设置</t>
    <phoneticPr fontId="5" type="noConversion"/>
  </si>
  <si>
    <t>51级</t>
  </si>
  <si>
    <t>手机、微信认证</t>
    <phoneticPr fontId="5" type="noConversion"/>
  </si>
  <si>
    <t>52级</t>
  </si>
  <si>
    <t>排行</t>
    <phoneticPr fontId="5" type="noConversion"/>
  </si>
  <si>
    <t>53级</t>
  </si>
  <si>
    <t>充值</t>
    <phoneticPr fontId="5" type="noConversion"/>
  </si>
  <si>
    <t>第6天</t>
    <phoneticPr fontId="5" type="noConversion"/>
  </si>
  <si>
    <t>54级</t>
  </si>
  <si>
    <t>会员</t>
    <phoneticPr fontId="5" type="noConversion"/>
  </si>
  <si>
    <t>55级</t>
  </si>
  <si>
    <t>聊天</t>
    <phoneticPr fontId="5" type="noConversion"/>
  </si>
  <si>
    <t>第11天</t>
  </si>
  <si>
    <t>56级</t>
  </si>
  <si>
    <t>邮件</t>
    <phoneticPr fontId="5" type="noConversion"/>
  </si>
  <si>
    <t>57级</t>
  </si>
  <si>
    <t>需要在玩家第一次卡等级或战力的时候，强制引导玩家点进去看看</t>
    <phoneticPr fontId="5" type="noConversion"/>
  </si>
  <si>
    <t>第12天</t>
  </si>
  <si>
    <t>58级</t>
  </si>
  <si>
    <t>自动战斗</t>
    <phoneticPr fontId="5" type="noConversion"/>
  </si>
  <si>
    <t>需要在全部功能开启后对玩家进行提示引导</t>
    <phoneticPr fontId="5" type="noConversion"/>
  </si>
  <si>
    <t>第7天</t>
    <phoneticPr fontId="5" type="noConversion"/>
  </si>
  <si>
    <t>59级</t>
  </si>
  <si>
    <t>第13天</t>
    <phoneticPr fontId="5" type="noConversion"/>
  </si>
  <si>
    <t>60级</t>
  </si>
  <si>
    <t>61级</t>
  </si>
  <si>
    <t>背包-熔炼</t>
    <phoneticPr fontId="5" type="noConversion"/>
  </si>
  <si>
    <t>角色36级</t>
    <phoneticPr fontId="5" type="noConversion"/>
  </si>
  <si>
    <t>引导玩家从背包界面进入熔炼多余的精炼材料→引导玩家去精炼界面→引导玩家从材料获取途径进入魔晶商店→引导玩家购买材料引导玩家回到精炼界面（如果可能，想办法让玩家正好可以通过熔炼材料购买精炼材料以后可以把装备精炼一次）</t>
    <phoneticPr fontId="5" type="noConversion"/>
  </si>
  <si>
    <t>第14天</t>
    <phoneticPr fontId="5" type="noConversion"/>
  </si>
  <si>
    <t>62级</t>
    <phoneticPr fontId="5" type="noConversion"/>
  </si>
  <si>
    <t>活动-每日首充</t>
    <phoneticPr fontId="5" type="noConversion"/>
  </si>
  <si>
    <t>活动-钻石返利</t>
    <phoneticPr fontId="5" type="noConversion"/>
  </si>
  <si>
    <t>角色8级</t>
    <phoneticPr fontId="5" type="noConversion"/>
  </si>
  <si>
    <t>紧接着命运宝藏的引导，战力验证以后，给玩家一件橙色武器（4阶武器）；</t>
    <phoneticPr fontId="5" type="noConversion"/>
  </si>
  <si>
    <t>角色15级</t>
    <phoneticPr fontId="5" type="noConversion"/>
  </si>
  <si>
    <t>活动-命运宝藏</t>
    <phoneticPr fontId="5" type="noConversion"/>
  </si>
  <si>
    <t>该功能开启之前，让玩家穿齐一套蓝装，首次引导金币抽奖再给玩家一件蓝色武器（2阶武器）→之后引导玩家合成装备→之后引导玩家战斗验证</t>
    <phoneticPr fontId="5" type="noConversion"/>
  </si>
  <si>
    <t>活动-七日目标</t>
    <phoneticPr fontId="5" type="noConversion"/>
  </si>
  <si>
    <t>商城-钻石</t>
    <phoneticPr fontId="5" type="noConversion"/>
  </si>
  <si>
    <t>商城-黑钻</t>
    <phoneticPr fontId="5" type="noConversion"/>
  </si>
  <si>
    <t>商城-荣誉</t>
    <phoneticPr fontId="5" type="noConversion"/>
  </si>
  <si>
    <t>商城-魔晶</t>
    <phoneticPr fontId="5" type="noConversion"/>
  </si>
  <si>
    <t>商城-永恒石</t>
    <phoneticPr fontId="5" type="noConversion"/>
  </si>
  <si>
    <t>角色35级</t>
    <phoneticPr fontId="5" type="noConversion"/>
  </si>
  <si>
    <t>引导玩家去金库领取金币→引导玩家去强化装备界面</t>
    <phoneticPr fontId="5" type="noConversion"/>
  </si>
  <si>
    <t>休闲-钓鱼</t>
    <phoneticPr fontId="5" type="noConversion"/>
  </si>
  <si>
    <t>角色34级</t>
    <phoneticPr fontId="5" type="noConversion"/>
  </si>
  <si>
    <t>角色41级</t>
    <phoneticPr fontId="5" type="noConversion"/>
  </si>
  <si>
    <t>冒险-精彩副本</t>
    <phoneticPr fontId="5" type="noConversion"/>
  </si>
  <si>
    <t>角色</t>
    <phoneticPr fontId="5" type="noConversion"/>
  </si>
  <si>
    <t>引导玩家点击进入相应的副本</t>
    <phoneticPr fontId="5" type="noConversion"/>
  </si>
  <si>
    <t>竞技-冰火战场</t>
    <phoneticPr fontId="5" type="noConversion"/>
  </si>
  <si>
    <t>引导玩家进入冰火战场，在战场中详细引导玩家操作以及聚焦重点，引导一次胜利。</t>
    <phoneticPr fontId="5" type="noConversion"/>
  </si>
  <si>
    <t>宠物-宠物图鉴</t>
    <phoneticPr fontId="5" type="noConversion"/>
  </si>
  <si>
    <t>引导玩家聚焦收集的重点</t>
    <phoneticPr fontId="5" type="noConversion"/>
  </si>
  <si>
    <t>宠物-宠物升级</t>
    <phoneticPr fontId="5" type="noConversion"/>
  </si>
  <si>
    <t>引导玩家宠物升级，了解基础的宠物培养玩法。</t>
    <phoneticPr fontId="5" type="noConversion"/>
  </si>
  <si>
    <t>宠物-宠物突破</t>
    <phoneticPr fontId="5" type="noConversion"/>
  </si>
  <si>
    <t>宠物-宠物神炼</t>
    <phoneticPr fontId="5" type="noConversion"/>
  </si>
  <si>
    <t>宠物-宠物技能</t>
    <phoneticPr fontId="5" type="noConversion"/>
  </si>
  <si>
    <t>商城-兽魂商城</t>
    <phoneticPr fontId="5" type="noConversion"/>
  </si>
  <si>
    <t>商城-神秘商店</t>
    <phoneticPr fontId="5" type="noConversion"/>
  </si>
  <si>
    <t>商城-限购商店</t>
    <phoneticPr fontId="5" type="noConversion"/>
  </si>
  <si>
    <t>一、</t>
  </si>
  <si>
    <t>设计意图</t>
  </si>
  <si>
    <t>1.</t>
    <phoneticPr fontId="2" type="noConversion"/>
  </si>
  <si>
    <t>玩家第二个接触的有炫酷外观的干货系统</t>
    <phoneticPr fontId="2" type="noConversion"/>
  </si>
  <si>
    <t>2.</t>
    <phoneticPr fontId="2" type="noConversion"/>
  </si>
  <si>
    <t>拉收，方便前期运营投放</t>
    <phoneticPr fontId="2" type="noConversion"/>
  </si>
  <si>
    <t>3.</t>
    <phoneticPr fontId="2" type="noConversion"/>
  </si>
  <si>
    <t>玩家初级竞技类活动产出的主要消耗口。玩家参与初级竞技类玩法，总有成长感。</t>
  </si>
  <si>
    <t>拉动玩家初级竞技类活动的参与度。</t>
    <phoneticPr fontId="2" type="noConversion"/>
  </si>
  <si>
    <t>二、</t>
    <phoneticPr fontId="2" type="noConversion"/>
  </si>
  <si>
    <t>系统概述</t>
    <phoneticPr fontId="2" type="noConversion"/>
  </si>
  <si>
    <t>包含模块</t>
    <phoneticPr fontId="2" type="noConversion"/>
  </si>
  <si>
    <t>怒翼模子</t>
    <phoneticPr fontId="2" type="noConversion"/>
  </si>
  <si>
    <t>怒翼情缘</t>
    <phoneticPr fontId="2" type="noConversion"/>
  </si>
  <si>
    <t>4.</t>
    <phoneticPr fontId="2" type="noConversion"/>
  </si>
  <si>
    <t>怒翼升级</t>
    <phoneticPr fontId="2" type="noConversion"/>
  </si>
  <si>
    <t>5.</t>
    <phoneticPr fontId="2" type="noConversion"/>
  </si>
  <si>
    <t>怒翼升星</t>
    <phoneticPr fontId="2" type="noConversion"/>
  </si>
  <si>
    <t>6.</t>
    <phoneticPr fontId="2" type="noConversion"/>
  </si>
  <si>
    <t>翼灵</t>
    <phoneticPr fontId="2" type="noConversion"/>
  </si>
  <si>
    <t>怒翼雕文</t>
    <phoneticPr fontId="2" type="noConversion"/>
  </si>
  <si>
    <t>怒翼系统包含以下几个系统，怒翼模子，怒翼情缘，怒翼升级，怒翼升星，怒翼雕文，翼灵</t>
    <phoneticPr fontId="2" type="noConversion"/>
  </si>
  <si>
    <t>7.</t>
    <phoneticPr fontId="2" type="noConversion"/>
  </si>
  <si>
    <t>8.</t>
    <phoneticPr fontId="2" type="noConversion"/>
  </si>
  <si>
    <t>竞技场，竞技场商店，藏宝地宫，精彩副本-天空之城、道具礼包</t>
    <phoneticPr fontId="2" type="noConversion"/>
  </si>
  <si>
    <t>关联产出系统</t>
    <phoneticPr fontId="2" type="noConversion"/>
  </si>
  <si>
    <t>怒翼所加成属性，没有定性，一些2级属性也在怒翼中投放。</t>
    <phoneticPr fontId="2" type="noConversion"/>
  </si>
  <si>
    <t>通常，怒翼品质越高，属性条数越多。</t>
    <phoneticPr fontId="2" type="noConversion"/>
  </si>
  <si>
    <t>a)</t>
    <phoneticPr fontId="2" type="noConversion"/>
  </si>
  <si>
    <t>规则概述</t>
    <phoneticPr fontId="2" type="noConversion"/>
  </si>
  <si>
    <t>b)</t>
    <phoneticPr fontId="2" type="noConversion"/>
  </si>
  <si>
    <t>投放概述</t>
    <phoneticPr fontId="2" type="noConversion"/>
  </si>
  <si>
    <t>怒翼模子有1~10阶，高阶的怒翼属性更高。我们认为1~6阶是低阶怒翼，7~8阶是中阶怒翼，9~10阶是高阶怒翼</t>
    <phoneticPr fontId="2" type="noConversion"/>
  </si>
  <si>
    <t>玩家获得怒翼，养成怒翼，即使不佩戴，都会获得属性加成。</t>
    <phoneticPr fontId="2" type="noConversion"/>
  </si>
  <si>
    <t>1~6阶怒翼在竞技场商店中投放</t>
    <phoneticPr fontId="2" type="noConversion"/>
  </si>
  <si>
    <t>1阶怒翼在新手引导阶段获得，等级礼包再次获得</t>
    <phoneticPr fontId="2" type="noConversion"/>
  </si>
  <si>
    <t>战歌之翼：4W战力礼包</t>
    <phoneticPr fontId="2" type="noConversion"/>
  </si>
  <si>
    <t>猎杀之翼：5W，6W战力礼包</t>
    <phoneticPr fontId="2" type="noConversion"/>
  </si>
  <si>
    <t>曙光之翼：引导荣誉商城购买，V4礼包</t>
    <phoneticPr fontId="2" type="noConversion"/>
  </si>
  <si>
    <t>神刃之翼、猎杀之翼、审判之翼、龙骨之翼、巫妖之翼。依次在竞技场商店中投放</t>
    <phoneticPr fontId="2" type="noConversion"/>
  </si>
  <si>
    <t>7~8阶怒翼</t>
    <phoneticPr fontId="2" type="noConversion"/>
  </si>
  <si>
    <t>佩戴怒翼后，玩家释放大招，会在一段时间内获得加成</t>
    <phoneticPr fontId="2" type="noConversion"/>
  </si>
  <si>
    <t>王者之翼：128元首冲，V7礼包，累充</t>
    <phoneticPr fontId="2" type="noConversion"/>
  </si>
  <si>
    <t>融魔之翼：首日7日限时抢购，累冲奖励</t>
    <phoneticPr fontId="2" type="noConversion"/>
  </si>
  <si>
    <t>9阶怒翼</t>
    <phoneticPr fontId="2" type="noConversion"/>
  </si>
  <si>
    <t>恶魔之翼，凌羽之翼，魔光之翼。在中级怒翼卷轴中产出。中级怒翼卷轴产出自一些活动</t>
    <phoneticPr fontId="2" type="noConversion"/>
  </si>
  <si>
    <t>曙光战歌，曙光王者，曙光猎杀战歌</t>
    <phoneticPr fontId="2" type="noConversion"/>
  </si>
  <si>
    <t>曙光之翼(lv1)：</t>
    <phoneticPr fontId="2" type="noConversion"/>
  </si>
  <si>
    <t>战歌之翼(lv2)：</t>
    <phoneticPr fontId="2" type="noConversion"/>
  </si>
  <si>
    <t>猎杀之翼(lv3)：</t>
    <phoneticPr fontId="2" type="noConversion"/>
  </si>
  <si>
    <t>猎杀审判，猎杀天使，猎杀银星，猎杀曙光战歌</t>
    <phoneticPr fontId="2" type="noConversion"/>
  </si>
  <si>
    <t>3阶以后的怒翼，需要前1阶激活才能购买</t>
    <phoneticPr fontId="2" type="noConversion"/>
  </si>
  <si>
    <t>审判之翼(lv4)：</t>
    <phoneticPr fontId="2" type="noConversion"/>
  </si>
  <si>
    <t>审判猎杀，审判天使，审判巫妖龙骨</t>
    <phoneticPr fontId="2" type="noConversion"/>
  </si>
  <si>
    <t>龙骨之翼(lv5)</t>
    <phoneticPr fontId="2" type="noConversion"/>
  </si>
  <si>
    <t>10阶怒翼</t>
    <phoneticPr fontId="2" type="noConversion"/>
  </si>
  <si>
    <t>天神之翼：在7日后的高级拉收活动中投放</t>
    <phoneticPr fontId="2" type="noConversion"/>
  </si>
  <si>
    <t>巫妖之翼(lv6)</t>
    <phoneticPr fontId="2" type="noConversion"/>
  </si>
  <si>
    <t>龙骨巫妖，巫妖天神，巫妖冰凤，审判龙骨巫妖</t>
    <phoneticPr fontId="2" type="noConversion"/>
  </si>
  <si>
    <t>龙骨巫妖，龙骨天神，审判龙骨巫妖，</t>
    <phoneticPr fontId="2" type="noConversion"/>
  </si>
  <si>
    <t>战歌曙光，战歌恶魔，战歌曙光猎杀</t>
    <phoneticPr fontId="2" type="noConversion"/>
  </si>
  <si>
    <t>熔岩之翼(lv7)</t>
    <phoneticPr fontId="2" type="noConversion"/>
  </si>
  <si>
    <t>熔岩曙光，熔岩恶魔，熔岩天神恶魔天使</t>
    <phoneticPr fontId="2" type="noConversion"/>
  </si>
  <si>
    <t>情缘概述：</t>
    <phoneticPr fontId="2" type="noConversion"/>
  </si>
  <si>
    <t>玩家同时拥有某几个怒翼，并达到某等级时，将会奖励额外属性，加成值以攻防血为主</t>
    <phoneticPr fontId="2" type="noConversion"/>
  </si>
  <si>
    <t>设计目的：</t>
    <phoneticPr fontId="2" type="noConversion"/>
  </si>
  <si>
    <t>王者之翼(lv7)</t>
    <phoneticPr fontId="2" type="noConversion"/>
  </si>
  <si>
    <t>2.</t>
    <phoneticPr fontId="2" type="noConversion"/>
  </si>
  <si>
    <t>鼓励玩家多搜集各种各样的怒翼</t>
    <phoneticPr fontId="2" type="noConversion"/>
  </si>
  <si>
    <t>1.</t>
    <phoneticPr fontId="2" type="noConversion"/>
  </si>
  <si>
    <t>使玩家搜集怒翼时，建立目标感</t>
    <phoneticPr fontId="2" type="noConversion"/>
  </si>
  <si>
    <t>怒翼的情缘是单向的，A和B有情缘，B和A不见得有情缘</t>
    <phoneticPr fontId="2" type="noConversion"/>
  </si>
  <si>
    <t>王者曙光，王者恶魔，王者天神天使恶魔</t>
    <phoneticPr fontId="2" type="noConversion"/>
  </si>
  <si>
    <t>凌羽之翼(lv7)</t>
    <phoneticPr fontId="2" type="noConversion"/>
  </si>
  <si>
    <t>凌羽曙光，凌羽恶魔，凌羽天神天使恶魔</t>
    <phoneticPr fontId="2" type="noConversion"/>
  </si>
  <si>
    <t>魔光之翼(lv7)</t>
    <phoneticPr fontId="2" type="noConversion"/>
  </si>
  <si>
    <t>魔光曙光，魔光恶魔，魔光天神天使恶魔</t>
    <phoneticPr fontId="2" type="noConversion"/>
  </si>
  <si>
    <t>恶魔之翼(lv8)</t>
    <phoneticPr fontId="2" type="noConversion"/>
  </si>
  <si>
    <t>恶魔战歌，恶魔王者，恶魔天神天使王者</t>
    <phoneticPr fontId="2" type="noConversion"/>
  </si>
  <si>
    <t>天使之翼(lv9)</t>
    <phoneticPr fontId="2" type="noConversion"/>
  </si>
  <si>
    <t>天使猎杀，天使审判，天使天神，天使天神恶魔王者</t>
    <phoneticPr fontId="2" type="noConversion"/>
  </si>
  <si>
    <t>天使之翼：七日目标第4日限购(9800钻)，怒翼宝藏，大富翁，高级怒翼卷</t>
    <phoneticPr fontId="2" type="noConversion"/>
  </si>
  <si>
    <t>火蝠之翼(lv9)</t>
    <phoneticPr fontId="2" type="noConversion"/>
  </si>
  <si>
    <t>银星之翼(lv9)</t>
    <phoneticPr fontId="2" type="noConversion"/>
  </si>
  <si>
    <t>火蝠猎杀，火蝠冰凰，火蝠天使冰凤天神</t>
    <phoneticPr fontId="2" type="noConversion"/>
  </si>
  <si>
    <t>火蝠，银星，冰凰，冰蝠，天马。在高级怒翼卷轴和世界BOSS中投放</t>
    <phoneticPr fontId="2" type="noConversion"/>
  </si>
  <si>
    <t>银星猎杀，银星冰凰，银星天神冰凰天使。</t>
    <phoneticPr fontId="2" type="noConversion"/>
  </si>
  <si>
    <t>冰凰之翼(lv9)</t>
    <phoneticPr fontId="2" type="noConversion"/>
  </si>
  <si>
    <t>冰凰巫妖，冰凰银星，冰凰天神银星天使</t>
    <phoneticPr fontId="2" type="noConversion"/>
  </si>
  <si>
    <t>冰蝠之翼(lv9)</t>
    <phoneticPr fontId="2" type="noConversion"/>
  </si>
  <si>
    <t>冰蝠龙骨，冰蝠熔魔，冰蝠天神冰凰天使</t>
    <phoneticPr fontId="2" type="noConversion"/>
  </si>
  <si>
    <t>天马之翼(lv9)</t>
    <phoneticPr fontId="2" type="noConversion"/>
  </si>
  <si>
    <t>天马曙光，天马恶魔，天马猎杀曙光</t>
    <phoneticPr fontId="2" type="noConversion"/>
  </si>
  <si>
    <t>天神之翼(lv10)</t>
    <phoneticPr fontId="2" type="noConversion"/>
  </si>
  <si>
    <t>天神龙骨，天神巫妖，天神天使，天神天使恶魔王者</t>
    <phoneticPr fontId="2" type="noConversion"/>
  </si>
  <si>
    <t>怒翼情缘投放：</t>
    <phoneticPr fontId="2" type="noConversion"/>
  </si>
  <si>
    <t>中级怒翼会和1阶2阶怒翼形成缘分</t>
    <phoneticPr fontId="2" type="noConversion"/>
  </si>
  <si>
    <t>高阶怒翼会和3、4、5、6阶怒翼形成缘分</t>
    <phoneticPr fontId="2" type="noConversion"/>
  </si>
  <si>
    <t>一些活动的怒翼总会出现在各个怒翼的缘分中，如曙光、熔魔、王者、天使、天神</t>
    <phoneticPr fontId="2" type="noConversion"/>
  </si>
  <si>
    <t>大致遵循这样三个规则</t>
    <phoneticPr fontId="2" type="noConversion"/>
  </si>
  <si>
    <t>给怒翼系统一个基础的养成，对应初级PVP的玩法产出</t>
    <phoneticPr fontId="2" type="noConversion"/>
  </si>
  <si>
    <t>系统概述：</t>
    <phoneticPr fontId="2" type="noConversion"/>
  </si>
  <si>
    <t>玩家通过消耗怒魂给怒翼升级。</t>
    <phoneticPr fontId="2" type="noConversion"/>
  </si>
  <si>
    <t>升级到关键节点是激活额外属性。</t>
  </si>
  <si>
    <t>怒翼的缘分激活，对等级有要求</t>
    <phoneticPr fontId="2" type="noConversion"/>
  </si>
  <si>
    <t>数值投放：</t>
    <phoneticPr fontId="2" type="noConversion"/>
  </si>
  <si>
    <t>怒魂主要产出地在竞技场和藏宝地宫中</t>
    <phoneticPr fontId="2" type="noConversion"/>
  </si>
  <si>
    <t>实际没有8阶，狂暴当时填错了</t>
    <phoneticPr fontId="2" type="noConversion"/>
  </si>
  <si>
    <t>当玩家获得相同的怒翼时，可以使用期碎片进行升星</t>
  </si>
  <si>
    <t>处理多余产出。</t>
  </si>
  <si>
    <t>1）</t>
    <phoneticPr fontId="2" type="noConversion"/>
  </si>
  <si>
    <t>2）</t>
    <phoneticPr fontId="2" type="noConversion"/>
  </si>
  <si>
    <t>3）</t>
    <phoneticPr fontId="2" type="noConversion"/>
  </si>
  <si>
    <t>提升坑量</t>
    <phoneticPr fontId="2" type="noConversion"/>
  </si>
  <si>
    <t>方便运营反复的投放，玩家反复的抽卡</t>
  </si>
  <si>
    <t>怒翼激活后可以升星，消耗同名怒翼碎片可以进行升星</t>
    <phoneticPr fontId="2" type="noConversion"/>
  </si>
  <si>
    <t>升星百分比提升该怒翼的属性</t>
    <phoneticPr fontId="2" type="noConversion"/>
  </si>
  <si>
    <t>星级越高，消耗的碎片越多，百分比放大也越高</t>
    <phoneticPr fontId="2" type="noConversion"/>
  </si>
  <si>
    <t>玩家抽将时，可以掉落雕文，作为没有抽到怒翼整卡的保底奖励</t>
    <phoneticPr fontId="2" type="noConversion"/>
  </si>
  <si>
    <t>给抽将以保底产出</t>
  </si>
  <si>
    <t>拉收</t>
    <phoneticPr fontId="2" type="noConversion"/>
  </si>
  <si>
    <t>在怒翼上做一个类似宝石的坑，"应该" 是好拉收的吧</t>
    <phoneticPr fontId="2" type="noConversion"/>
  </si>
  <si>
    <t>每个怒翼有6个雕文孔，可以镶嵌对应的雕文。</t>
    <phoneticPr fontId="2" type="noConversion"/>
  </si>
  <si>
    <t>装备雕文可以百分比提升怒翼的某项数值</t>
    <phoneticPr fontId="2" type="noConversion"/>
  </si>
  <si>
    <t>每个怒翼对应特定种类的雕文。也就是说曙光怒翼的雕文，不能用在王者怒翼上。</t>
    <phoneticPr fontId="2" type="noConversion"/>
  </si>
  <si>
    <t>雕文可以升级，升级规则和宝石类似，x合1，同时消耗大量金币</t>
    <phoneticPr fontId="2" type="noConversion"/>
  </si>
  <si>
    <t>雕文产出：</t>
    <phoneticPr fontId="2" type="noConversion"/>
  </si>
  <si>
    <t>补救类系统，放大怒翼的战力投放</t>
    <phoneticPr fontId="2" type="noConversion"/>
  </si>
  <si>
    <t>让玩家养成怒翼时，感受更爽</t>
    <phoneticPr fontId="2" type="noConversion"/>
  </si>
  <si>
    <t>怒翼系统的战力总和达到一定值时，可以使翼灵升级，给予玩家大量攻防血等基础属性</t>
    <phoneticPr fontId="2" type="noConversion"/>
  </si>
  <si>
    <t>三、</t>
    <phoneticPr fontId="2" type="noConversion"/>
  </si>
  <si>
    <t>存在问题</t>
    <phoneticPr fontId="2" type="noConversion"/>
  </si>
  <si>
    <t>怒翼系统加的固定数值。随等级提升，游戏系统逐渐增多，怒翼系统战力占比降低，玩家培养欲不高。</t>
    <phoneticPr fontId="2" type="noConversion"/>
  </si>
  <si>
    <t>玩家中期对怒翼追求感不足</t>
    <phoneticPr fontId="2" type="noConversion"/>
  </si>
  <si>
    <t>怒翼宝藏收入不好</t>
    <phoneticPr fontId="2" type="noConversion"/>
  </si>
  <si>
    <t>由于狂暴做了各种怒翼的活动，怒翼宝藏性价比较低，很少玩家回去抽取。</t>
    <phoneticPr fontId="2" type="noConversion"/>
  </si>
  <si>
    <t>玩家释放大招，会有一个和怒翼佩戴相关的增益BUFF，到底提升多少十分模糊</t>
    <phoneticPr fontId="2" type="noConversion"/>
  </si>
  <si>
    <t>3.</t>
    <phoneticPr fontId="2" type="noConversion"/>
  </si>
  <si>
    <t>4.</t>
    <phoneticPr fontId="2" type="noConversion"/>
  </si>
  <si>
    <t>国内雕文系统玩家参与度和收入不高</t>
    <phoneticPr fontId="2" type="noConversion"/>
  </si>
  <si>
    <t>一方面，雕文系统操作麻烦，程序优化差。</t>
    <phoneticPr fontId="2" type="noConversion"/>
  </si>
  <si>
    <t>另一方面，每个怒翼，都对应若干种不同的雕文，玩家理解成本较高</t>
    <phoneticPr fontId="2" type="noConversion"/>
  </si>
  <si>
    <t>四、</t>
    <phoneticPr fontId="2" type="noConversion"/>
  </si>
  <si>
    <t>解决方案</t>
    <phoneticPr fontId="2" type="noConversion"/>
  </si>
  <si>
    <t>翼灵优化</t>
    <phoneticPr fontId="2" type="noConversion"/>
  </si>
  <si>
    <t>情缘优化</t>
    <phoneticPr fontId="2" type="noConversion"/>
  </si>
  <si>
    <t>抽将优化</t>
    <phoneticPr fontId="2" type="noConversion"/>
  </si>
  <si>
    <t>抽将掉落</t>
    <phoneticPr fontId="2" type="noConversion"/>
  </si>
  <si>
    <t>半价激励</t>
    <phoneticPr fontId="2" type="noConversion"/>
  </si>
  <si>
    <t>每次免费钻石抽后，给玩家一个半价抽的机会</t>
    <phoneticPr fontId="2" type="noConversion"/>
  </si>
  <si>
    <t>雕文优化</t>
    <phoneticPr fontId="2" type="noConversion"/>
  </si>
  <si>
    <t>b）</t>
    <phoneticPr fontId="2" type="noConversion"/>
  </si>
  <si>
    <t>翼灵升级除了给基础属性。每隔10级提升释放大招后的BUFF效果。辅以大量战力。</t>
    <phoneticPr fontId="2" type="noConversion"/>
  </si>
  <si>
    <t>王者，熔魔+暴击</t>
    <phoneticPr fontId="2" type="noConversion"/>
  </si>
  <si>
    <t>需要有匹配的活动，如新服狂欢</t>
    <phoneticPr fontId="2" type="noConversion"/>
  </si>
  <si>
    <t>玩家抽将目的要思考下</t>
    <phoneticPr fontId="2" type="noConversion"/>
  </si>
  <si>
    <t>1、升级加属性</t>
    <phoneticPr fontId="2" type="noConversion"/>
  </si>
  <si>
    <t>2、每隔X级有阶段性属性</t>
    <phoneticPr fontId="2" type="noConversion"/>
  </si>
  <si>
    <t>3、每隔XX级会有特殊效果/外形变化</t>
    <phoneticPr fontId="2" type="noConversion"/>
  </si>
  <si>
    <t>1、一种材料用到死，并且消耗数量递增</t>
    <phoneticPr fontId="2" type="noConversion"/>
  </si>
  <si>
    <t>2、一种材料用到死，并且波浪</t>
    <phoneticPr fontId="2" type="noConversion"/>
  </si>
  <si>
    <t>3、一种材料用到死，到阶段性时额外使用另外一种高级材料</t>
    <phoneticPr fontId="2" type="noConversion"/>
  </si>
  <si>
    <t>4、一种公共材料用到死，多干货下在阶段性时用另外一种专属高级材料</t>
    <phoneticPr fontId="2" type="noConversion"/>
  </si>
  <si>
    <t>5、三种公共材料依次使用，！！！！！！！！！！！！、</t>
    <phoneticPr fontId="2" type="noConversion"/>
  </si>
  <si>
    <t>6、前20级使用低级材料，20级之后需要消耗低级材料+高级材料</t>
    <phoneticPr fontId="2" type="noConversion"/>
  </si>
  <si>
    <t>雕文投放攻击，物防，法防，抗1+血，抗2+血，抗3+血。数值比例为宝石的2倍</t>
    <phoneticPr fontId="2" type="noConversion"/>
  </si>
  <si>
    <t>怒翼属性投放优化</t>
    <phoneticPr fontId="2" type="noConversion"/>
  </si>
  <si>
    <t>情缘在怒翼达到1级，10级，20级，35级，50级各投放1条情缘</t>
    <phoneticPr fontId="2" type="noConversion"/>
  </si>
  <si>
    <t>10级时，普通怒翼投放大量基础数值，和运营相关的怒翼和高级怒翼情缘，投放2级属性</t>
    <phoneticPr fontId="2" type="noConversion"/>
  </si>
  <si>
    <t>如王者+熔魔，产出大量暴击，天使恶魔产出大量暴伤，和天神相关的产出卓越一击</t>
    <phoneticPr fontId="2" type="noConversion"/>
  </si>
  <si>
    <t>50级时，产出百分比的攻击，防御和血量。</t>
    <phoneticPr fontId="2" type="noConversion"/>
  </si>
  <si>
    <t>1级情缘不再加固定数值，而是百分比放大该怒翼的数值，包括雕文的数值。一条情缘提升20%~50%</t>
    <phoneticPr fontId="2" type="noConversion"/>
  </si>
  <si>
    <t>35级时，再次放大怒翼的数值，再次提升50%~100%</t>
    <phoneticPr fontId="2" type="noConversion"/>
  </si>
  <si>
    <t>首次十连抽必掉熔魔之翼</t>
    <phoneticPr fontId="2" type="noConversion"/>
  </si>
  <si>
    <t>雕文有6个孔，每个孔对应一种雕文，随怒翼等级解锁，但不同怒翼孔的解锁顺序不同</t>
    <phoneticPr fontId="2" type="noConversion"/>
  </si>
  <si>
    <r>
      <rPr>
        <b/>
        <sz val="11"/>
        <color theme="1"/>
        <rFont val="微软雅黑"/>
        <family val="2"/>
        <charset val="134"/>
      </rPr>
      <t>翼灵有战力BUG</t>
    </r>
    <r>
      <rPr>
        <sz val="11"/>
        <color theme="1"/>
        <rFont val="微软雅黑"/>
        <family val="2"/>
        <charset val="134"/>
      </rPr>
      <t>，反倒歪打正着，使怒翼系统战力放大，掩盖了数值投放的失误</t>
    </r>
    <phoneticPr fontId="2" type="noConversion"/>
  </si>
  <si>
    <t>抽将只掉两种道具，不出整卡就掉落雕文，不再掉落怒翼碎片</t>
    <phoneticPr fontId="2" type="noConversion"/>
  </si>
  <si>
    <t>定位为纯付费获得的宝石系统。</t>
    <phoneticPr fontId="2" type="noConversion"/>
  </si>
  <si>
    <t>玩家战斗技能相关的养成系统</t>
    <phoneticPr fontId="2" type="noConversion"/>
  </si>
  <si>
    <t>投放有追求的属性，促进玩家上线，并乐于上线</t>
    <phoneticPr fontId="2" type="noConversion"/>
  </si>
  <si>
    <t>日常耗钻的系统</t>
    <phoneticPr fontId="2" type="noConversion"/>
  </si>
  <si>
    <t>技能升级</t>
    <phoneticPr fontId="2" type="noConversion"/>
  </si>
  <si>
    <t>技能养成包含以下几个系统，技能升级、技能图腾、符文、技能神技</t>
    <phoneticPr fontId="2" type="noConversion"/>
  </si>
  <si>
    <t>时间产出，钻石购买，符文秘境，神炼石</t>
    <phoneticPr fontId="2" type="noConversion"/>
  </si>
  <si>
    <t>再做6组高级雕文，在专属抽将中投放</t>
    <phoneticPr fontId="2" type="noConversion"/>
  </si>
  <si>
    <t>专属雕文可以采用基础属性搭着2级属性的方式投放</t>
    <phoneticPr fontId="2" type="noConversion"/>
  </si>
  <si>
    <t>a）</t>
    <phoneticPr fontId="2" type="noConversion"/>
  </si>
  <si>
    <t>升级技能提升技能基础伤害，前期每5级一个特殊属性，50级后每10级一个特殊属性。</t>
    <phoneticPr fontId="2" type="noConversion"/>
  </si>
  <si>
    <t>技能等级越高，则需要消耗越多的技能点和金币。</t>
    <phoneticPr fontId="2" type="noConversion"/>
  </si>
  <si>
    <t>玩家有4个技能，消耗技能点和金币可以对技能升级。</t>
    <phoneticPr fontId="2" type="noConversion"/>
  </si>
  <si>
    <t>技能基础攻击：</t>
    <phoneticPr fontId="2" type="noConversion"/>
  </si>
  <si>
    <t>这样做的目的，大概是为了前期给玩家一个良好印象</t>
    <phoneticPr fontId="2" type="noConversion"/>
  </si>
  <si>
    <t>前期技能升级带来的DPS十分明显，一方面狂暴的战斗公式中，技能额外伤害是真实伤害，另一方面数值给的也比较高，大概是3阶武器的强化水平</t>
    <phoneticPr fontId="2" type="noConversion"/>
  </si>
  <si>
    <t>同时鼓励玩家提升VIP等级，获得更多购买技能点次数的特权</t>
    <phoneticPr fontId="2" type="noConversion"/>
  </si>
  <si>
    <t>技能点随时间恢复，当恢复到上限时则不再恢复。技能点可以使用钻石购买。</t>
    <phoneticPr fontId="2" type="noConversion"/>
  </si>
  <si>
    <t>VIP越高，技能点存量上限越高，购买次数也越高。</t>
  </si>
  <si>
    <t>特殊属性只针对该技能生效，通常是提升技能的暴击、爆伤、怒气恢复、冷却、百分比攻击力，百分比元素攻击力，元素触发概率。</t>
    <phoneticPr fontId="2" type="noConversion"/>
  </si>
  <si>
    <t>10分钟恢复1点，一天极限情况下可恢复144点</t>
    <phoneticPr fontId="2" type="noConversion"/>
  </si>
  <si>
    <t>VIP影响的购买次数和技能点上限如下图所示：</t>
    <phoneticPr fontId="2" type="noConversion"/>
  </si>
  <si>
    <t>30级</t>
    <phoneticPr fontId="2" type="noConversion"/>
  </si>
  <si>
    <t>50级</t>
    <phoneticPr fontId="2" type="noConversion"/>
  </si>
  <si>
    <t>100级</t>
    <phoneticPr fontId="2" type="noConversion"/>
  </si>
  <si>
    <t>80级</t>
    <phoneticPr fontId="2" type="noConversion"/>
  </si>
  <si>
    <t>到达时间</t>
    <phoneticPr fontId="2" type="noConversion"/>
  </si>
  <si>
    <t>消耗金币</t>
    <phoneticPr fontId="2" type="noConversion"/>
  </si>
  <si>
    <t>56万</t>
    <phoneticPr fontId="2" type="noConversion"/>
  </si>
  <si>
    <t>270万</t>
    <phoneticPr fontId="2" type="noConversion"/>
  </si>
  <si>
    <t>1924万</t>
    <phoneticPr fontId="2" type="noConversion"/>
  </si>
  <si>
    <t>7249万</t>
    <phoneticPr fontId="2" type="noConversion"/>
  </si>
  <si>
    <t>概述</t>
    <phoneticPr fontId="2" type="noConversion"/>
  </si>
  <si>
    <t>较少</t>
    <phoneticPr fontId="2" type="noConversion"/>
  </si>
  <si>
    <t>对非R有压力</t>
    <phoneticPr fontId="2" type="noConversion"/>
  </si>
  <si>
    <t>较大</t>
    <phoneticPr fontId="2" type="noConversion"/>
  </si>
  <si>
    <t>极大</t>
    <phoneticPr fontId="2" type="noConversion"/>
  </si>
  <si>
    <t>金币消耗</t>
    <phoneticPr fontId="2" type="noConversion"/>
  </si>
  <si>
    <t>技能升级点：</t>
    <phoneticPr fontId="2" type="noConversion"/>
  </si>
  <si>
    <t>金币消耗数据：</t>
    <phoneticPr fontId="2" type="noConversion"/>
  </si>
  <si>
    <t>4.</t>
    <phoneticPr fontId="2" type="noConversion"/>
  </si>
  <si>
    <t>图腾</t>
    <phoneticPr fontId="2" type="noConversion"/>
  </si>
  <si>
    <t>c）</t>
    <phoneticPr fontId="2" type="noConversion"/>
  </si>
  <si>
    <t>b）</t>
    <phoneticPr fontId="2" type="noConversion"/>
  </si>
  <si>
    <t>设计目的</t>
    <phoneticPr fontId="2" type="noConversion"/>
  </si>
  <si>
    <t>促进玩家上线</t>
    <phoneticPr fontId="2" type="noConversion"/>
  </si>
  <si>
    <t>第一个免费向的养成系统</t>
    <phoneticPr fontId="2" type="noConversion"/>
  </si>
  <si>
    <t>加强玩家对技能的认知</t>
    <phoneticPr fontId="2" type="noConversion"/>
  </si>
  <si>
    <t>Ⅰ.</t>
    <phoneticPr fontId="2" type="noConversion"/>
  </si>
  <si>
    <t>Ⅱ.</t>
    <phoneticPr fontId="2" type="noConversion"/>
  </si>
  <si>
    <t>Ⅲ.</t>
    <phoneticPr fontId="2" type="noConversion"/>
  </si>
  <si>
    <t>技能点消耗：</t>
    <phoneticPr fontId="2" type="noConversion"/>
  </si>
  <si>
    <t>每5级消耗量增加1点</t>
    <phoneticPr fontId="2" type="noConversion"/>
  </si>
  <si>
    <t>点满一个技能需要1000技能点，通过自然恢复，极限情况大概需要1个月</t>
    <phoneticPr fontId="2" type="noConversion"/>
  </si>
  <si>
    <t>一个有UI内显的技能养成系统。一共有10层，每层对应一个龙的图标。</t>
    <phoneticPr fontId="2" type="noConversion"/>
  </si>
  <si>
    <t>每层有6个养成孔，养成分别提升生命，攻击，物防，法防，元素攻击，元素抗性</t>
    <phoneticPr fontId="2" type="noConversion"/>
  </si>
  <si>
    <t>玩家点击升级，消耗金币和技能点对孔进行升级，获得属性。</t>
    <phoneticPr fontId="2" type="noConversion"/>
  </si>
  <si>
    <t>当技能升级到一定程度，边际效应开始凸显，需要一个新的坑让玩家去培养</t>
    <phoneticPr fontId="2" type="noConversion"/>
  </si>
  <si>
    <t>以免技能点溢出，消耗多余的技能点</t>
    <phoneticPr fontId="2" type="noConversion"/>
  </si>
  <si>
    <t>c）</t>
    <phoneticPr fontId="2" type="noConversion"/>
  </si>
  <si>
    <t>投放概述</t>
    <phoneticPr fontId="2" type="noConversion"/>
  </si>
  <si>
    <t>一个孔升满后则去升级下一个孔。该层每个孔都升级满后，进入下一层。更换内显图标。</t>
    <phoneticPr fontId="2" type="noConversion"/>
  </si>
  <si>
    <t>第一层只消耗金币，第二层后，每次升级消耗（层数-1）个技能点</t>
    <phoneticPr fontId="2" type="noConversion"/>
  </si>
  <si>
    <t>投放的是固定值属性，比较低，对于付费玩家几乎没有存在感</t>
    <phoneticPr fontId="2" type="noConversion"/>
  </si>
  <si>
    <t>5.</t>
    <phoneticPr fontId="2" type="noConversion"/>
  </si>
  <si>
    <t>符文</t>
    <phoneticPr fontId="2" type="noConversion"/>
  </si>
  <si>
    <t>每个技能有4个符文孔，符文孔随技能等级解锁</t>
    <phoneticPr fontId="2" type="noConversion"/>
  </si>
  <si>
    <t>符文有2种，1种可百分比提升技能基础伤害，1种可百分比提升技能元素伤害</t>
    <phoneticPr fontId="2" type="noConversion"/>
  </si>
  <si>
    <t>怒翼宝藏，雕文商店</t>
    <phoneticPr fontId="2" type="noConversion"/>
  </si>
  <si>
    <t>狂暴中的怒翼宝藏抽将比给雕文原石，有它可以在雕文商店中购买各种雕文</t>
    <phoneticPr fontId="2" type="noConversion"/>
  </si>
  <si>
    <t>符文可合成，采用5合1模式，符文一共有7级</t>
    <phoneticPr fontId="2" type="noConversion"/>
  </si>
  <si>
    <t>给技能养成一个类似宝石的系统，方便后期运营拉收</t>
    <phoneticPr fontId="2" type="noConversion"/>
  </si>
  <si>
    <t>10个符文碎片可以合成1级符文，符文碎片不分类型</t>
    <phoneticPr fontId="2" type="noConversion"/>
  </si>
  <si>
    <t>所有技能的符文孔都镶嵌上符文，符文都超过某等级时，会激活额外属性，百分比提升技能伤害，技能暴击率和暴击伤害</t>
    <phoneticPr fontId="2" type="noConversion"/>
  </si>
  <si>
    <t>玩家可以在符文秘境中获得符文资源</t>
    <phoneticPr fontId="2" type="noConversion"/>
  </si>
  <si>
    <t>符文秘境1天可打5次，1次产出1个符文。也就是说系统日产5个符文</t>
    <phoneticPr fontId="2" type="noConversion"/>
  </si>
  <si>
    <t>符文秘境有星级奖励，玩家可以通过耗费钻石，刷出5星关卡。越高星级的宝箱，奖励越多的符文。</t>
    <phoneticPr fontId="2" type="noConversion"/>
  </si>
  <si>
    <t>6.</t>
    <phoneticPr fontId="2" type="noConversion"/>
  </si>
  <si>
    <t>神技</t>
    <phoneticPr fontId="2" type="noConversion"/>
  </si>
  <si>
    <t>神技每层有8个符文，激活符文奖励某一种属性，有基础属性、也有2级属性</t>
    <phoneticPr fontId="2" type="noConversion"/>
  </si>
  <si>
    <t>每个技能对应5个神技，玩家可装配3个神技</t>
    <phoneticPr fontId="2" type="noConversion"/>
  </si>
  <si>
    <t>神技初始为0段，当激活所有符文后，点击进阶可以进入下一段，激活神技特效</t>
    <phoneticPr fontId="2" type="noConversion"/>
  </si>
  <si>
    <t>神技特效可以加强技能的效果，如释放技能x秒后处于无敌状态；释放技能后3秒内提升暴击率x%；技能的每段伤害都有15%的几率吸取敌人生命，吸血率x%；使第一个命中目标降低%x的命中率，持续3秒。</t>
    <phoneticPr fontId="2" type="noConversion"/>
  </si>
  <si>
    <t>升级神技需要消耗金币和神印。</t>
    <phoneticPr fontId="2" type="noConversion"/>
  </si>
  <si>
    <t>Ⅰ.给技能一个日常耗钻的大系统</t>
    <phoneticPr fontId="2" type="noConversion"/>
  </si>
  <si>
    <t>增强技能的策略性</t>
    <phoneticPr fontId="2" type="noConversion"/>
  </si>
  <si>
    <t>当技能等级升至瓶颈，给玩家中后期技能一个很强的追求目标</t>
    <phoneticPr fontId="2" type="noConversion"/>
  </si>
  <si>
    <t>每个技能的第一个神技可以直接激活，后面的神技需要把所有前一段的神技升级到7段，才能激活</t>
    <phoneticPr fontId="2" type="noConversion"/>
  </si>
  <si>
    <t>神技培养所需的核心资源是神印</t>
    <phoneticPr fontId="2" type="noConversion"/>
  </si>
  <si>
    <t>神技可以花费500钻石重置，返还所有的养成资源。</t>
    <phoneticPr fontId="2" type="noConversion"/>
  </si>
  <si>
    <t>神印产出于炼神石系统。玩家想大量获得神印，需要耗费大量钻石。</t>
    <phoneticPr fontId="2" type="noConversion"/>
  </si>
  <si>
    <t>VIP等级越高，可开启的次数越多，相应每日耗钻也越多。当然获得神印的速度也越快</t>
    <phoneticPr fontId="2" type="noConversion"/>
  </si>
  <si>
    <t>1.</t>
    <phoneticPr fontId="2" type="noConversion"/>
  </si>
  <si>
    <t>图腾系统存在感很低</t>
    <phoneticPr fontId="2" type="noConversion"/>
  </si>
  <si>
    <t>属性产出很低。从个人体验上看，可能只是个回收多余技能点的系统。</t>
    <phoneticPr fontId="2" type="noConversion"/>
  </si>
  <si>
    <t>进阶概率</t>
    <phoneticPr fontId="2" type="noConversion"/>
  </si>
  <si>
    <t>进阶消耗</t>
    <phoneticPr fontId="2" type="noConversion"/>
  </si>
  <si>
    <t>成功获得</t>
    <phoneticPr fontId="2" type="noConversion"/>
  </si>
  <si>
    <t>失败获得</t>
    <phoneticPr fontId="2" type="noConversion"/>
  </si>
  <si>
    <t>概率</t>
    <phoneticPr fontId="2" type="noConversion"/>
  </si>
  <si>
    <t>成功概率</t>
    <phoneticPr fontId="2" type="noConversion"/>
  </si>
  <si>
    <t>期望获得</t>
    <phoneticPr fontId="2" type="noConversion"/>
  </si>
  <si>
    <t>期望消耗</t>
    <phoneticPr fontId="2" type="noConversion"/>
  </si>
  <si>
    <t>原野石</t>
    <phoneticPr fontId="2" type="noConversion"/>
  </si>
  <si>
    <t>凝结石</t>
    <phoneticPr fontId="2" type="noConversion"/>
  </si>
  <si>
    <t>灵魂石</t>
    <phoneticPr fontId="2" type="noConversion"/>
  </si>
  <si>
    <t>贤者石</t>
    <phoneticPr fontId="2" type="noConversion"/>
  </si>
  <si>
    <t>基础神印</t>
    <phoneticPr fontId="2" type="noConversion"/>
  </si>
  <si>
    <t>基础金币</t>
    <phoneticPr fontId="2" type="noConversion"/>
  </si>
  <si>
    <t>洗练石</t>
    <phoneticPr fontId="2" type="noConversion"/>
  </si>
  <si>
    <t>分布律</t>
    <phoneticPr fontId="2" type="noConversion"/>
  </si>
  <si>
    <t>暂时先不做技能符文和图腾</t>
    <phoneticPr fontId="2" type="noConversion"/>
  </si>
  <si>
    <t>2.</t>
    <phoneticPr fontId="2" type="noConversion"/>
  </si>
  <si>
    <t>狂暴之翼有很多技能效果养成的系统，如果事先没考虑好程序逻辑架构，后面开发时会造成很多障碍</t>
    <phoneticPr fontId="2" type="noConversion"/>
  </si>
  <si>
    <t>1.</t>
    <phoneticPr fontId="2" type="noConversion"/>
  </si>
  <si>
    <t>修改战斗公式，增加技能属性系统和技能BUFF列表系统</t>
    <phoneticPr fontId="2" type="noConversion"/>
  </si>
  <si>
    <t>3.</t>
    <phoneticPr fontId="2" type="noConversion"/>
  </si>
  <si>
    <t>狂暴有个很有意思的现象，图腾系统几乎没加战力，只是内显变化，玩家点的却很欢乐。</t>
    <phoneticPr fontId="2" type="noConversion"/>
  </si>
  <si>
    <t>游戏中炫酷外观的核心体现，玩家第一个接触有外显的大系统</t>
    <phoneticPr fontId="2" type="noConversion"/>
  </si>
  <si>
    <t>游戏前期的核心养成系统，尤其对于非R和小V来说，是前期核心战力产出口</t>
    <phoneticPr fontId="2" type="noConversion"/>
  </si>
  <si>
    <t>通过引导玩家对装备养成资源的追求，牵动各基础玩法系统的活跃</t>
    <phoneticPr fontId="2" type="noConversion"/>
  </si>
  <si>
    <t>包含系统</t>
    <phoneticPr fontId="2" type="noConversion"/>
  </si>
  <si>
    <t>装备强化，装备精炼，装备升星，装备洗练，宝石系统，装备附魔</t>
    <phoneticPr fontId="2" type="noConversion"/>
  </si>
  <si>
    <t>精炼石：</t>
    <phoneticPr fontId="2" type="noConversion"/>
  </si>
  <si>
    <t>关联产销关系</t>
    <phoneticPr fontId="2" type="noConversion"/>
  </si>
  <si>
    <t>金币：</t>
    <phoneticPr fontId="2" type="noConversion"/>
  </si>
  <si>
    <t>金库，金币副本，热销商城，运营活动</t>
    <phoneticPr fontId="2" type="noConversion"/>
  </si>
  <si>
    <t>装备模子：</t>
    <phoneticPr fontId="2" type="noConversion"/>
  </si>
  <si>
    <t>藏宝地宫， 血战到底，永恒塔初期通关，永恒塔商店</t>
    <phoneticPr fontId="2" type="noConversion"/>
  </si>
  <si>
    <t>龙晶：</t>
    <phoneticPr fontId="2" type="noConversion"/>
  </si>
  <si>
    <t>永恒塔商店</t>
    <phoneticPr fontId="2" type="noConversion"/>
  </si>
  <si>
    <t>升星石：</t>
    <phoneticPr fontId="2" type="noConversion"/>
  </si>
  <si>
    <t>主线扫荡，主线宝箱，魔晶商店</t>
    <phoneticPr fontId="2" type="noConversion"/>
  </si>
  <si>
    <t>精炼卷轴：</t>
    <phoneticPr fontId="2" type="noConversion"/>
  </si>
  <si>
    <t>主线扫荡</t>
    <phoneticPr fontId="2" type="noConversion"/>
  </si>
  <si>
    <t>洗练石：</t>
    <phoneticPr fontId="2" type="noConversion"/>
  </si>
  <si>
    <t>日环场景，守护主城</t>
    <phoneticPr fontId="2" type="noConversion"/>
  </si>
  <si>
    <t>宝石：</t>
    <phoneticPr fontId="2" type="noConversion"/>
  </si>
  <si>
    <t>藏宝地宫公会任务，公会商店，战役星星宝箱，公会膜拜，运营活动</t>
    <phoneticPr fontId="2" type="noConversion"/>
  </si>
  <si>
    <t>附魔石：</t>
    <phoneticPr fontId="2" type="noConversion"/>
  </si>
  <si>
    <t>精彩副本，公会礼包</t>
    <phoneticPr fontId="2" type="noConversion"/>
  </si>
  <si>
    <t>装备进阶系统</t>
    <phoneticPr fontId="2" type="noConversion"/>
  </si>
  <si>
    <t>装备分12阶，高阶装备基础属性更高，装备的强化精炼属性也更高。装备的基础属性增幅远大于强化增幅</t>
    <phoneticPr fontId="2" type="noConversion"/>
  </si>
  <si>
    <t>数值概述</t>
    <phoneticPr fontId="2" type="noConversion"/>
  </si>
  <si>
    <t>2~3件低阶装备，加若干龙晶和大量金币可以合成高阶装备。</t>
    <phoneticPr fontId="2" type="noConversion"/>
  </si>
  <si>
    <t>装备进阶可获得套装属性，向下兼容。</t>
    <phoneticPr fontId="2" type="noConversion"/>
  </si>
  <si>
    <t>装备分8件，分别是武器，头盔，护肩，护甲，护腿，戒指，项链。装备产出基础属性，不同部位产出属性不同。</t>
    <phoneticPr fontId="2" type="noConversion"/>
  </si>
  <si>
    <t>装备套装属性加成有待增强</t>
    <phoneticPr fontId="2" type="noConversion"/>
  </si>
  <si>
    <t>装备产出</t>
    <phoneticPr fontId="2" type="noConversion"/>
  </si>
  <si>
    <t>七日限购中，每日投放较高级的装备兑换卷轴。第一日4阶，2、3日5阶，4、5、6如6阶，7日7阶</t>
    <phoneticPr fontId="2" type="noConversion"/>
  </si>
  <si>
    <t>装备的获得来主要来源于藏宝地宫开宝箱。也可以在永恒商店用永恒币兑换，但十分不值。</t>
    <phoneticPr fontId="2" type="noConversion"/>
  </si>
  <si>
    <t>合成装备还需要消耗大量金币。对于低V或非R，可能会因为金币花错地方，而无法进阶装备。需要等明日的金币副本和金库。</t>
    <phoneticPr fontId="2" type="noConversion"/>
  </si>
  <si>
    <t>龙晶在永恒之塔中大量产出，对于战力不足的玩家有微小的紧缺感。</t>
    <phoneticPr fontId="2" type="noConversion"/>
  </si>
  <si>
    <t>龙魂石的产出却是龙晶的1/20，想必10阶以后装备合成所要龙晶，主要依靠运营投放。</t>
    <phoneticPr fontId="2" type="noConversion"/>
  </si>
  <si>
    <t>装备属性投放</t>
    <phoneticPr fontId="2" type="noConversion"/>
  </si>
  <si>
    <t>装备进阶，只看基础属性和蓝装的关系，性价比衰减大概是每阶0.7</t>
    <phoneticPr fontId="2" type="noConversion"/>
  </si>
  <si>
    <t>装备合成2~3阶仅仅消耗金币，4~7阶需要消耗龙晶，8~12阶需要消耗龙魂。</t>
    <phoneticPr fontId="2" type="noConversion"/>
  </si>
  <si>
    <t>根据部位，投放百分比基础属性</t>
    <phoneticPr fontId="2" type="noConversion"/>
  </si>
  <si>
    <t>装备强化</t>
    <phoneticPr fontId="2" type="noConversion"/>
  </si>
  <si>
    <t>消耗金币，可对装备进行强化。强化等级上限为角色等级。</t>
    <phoneticPr fontId="2" type="noConversion"/>
  </si>
  <si>
    <t>装备强化到整10级时，给予额外属性。</t>
    <phoneticPr fontId="2" type="noConversion"/>
  </si>
  <si>
    <t>根据装备品级，每强化1级提升固定数值。</t>
    <phoneticPr fontId="2" type="noConversion"/>
  </si>
  <si>
    <t>装备最基础的养成系统，当玩家难以获得装备进阶时，可获得持续的装备成长</t>
    <phoneticPr fontId="2" type="noConversion"/>
  </si>
  <si>
    <t>前期的金币主要消耗口</t>
    <phoneticPr fontId="2" type="noConversion"/>
  </si>
  <si>
    <t>c)</t>
    <phoneticPr fontId="2" type="noConversion"/>
  </si>
  <si>
    <t>由于装备强化是固定值加成，装备强化的投放属性，在初期明显，后期逐减弱</t>
    <phoneticPr fontId="2" type="noConversion"/>
  </si>
  <si>
    <t>使玩家把养成目标转向其他系统</t>
    <phoneticPr fontId="2" type="noConversion"/>
  </si>
  <si>
    <t>装备精炼</t>
    <phoneticPr fontId="2" type="noConversion"/>
  </si>
  <si>
    <t>规则描述</t>
    <phoneticPr fontId="2" type="noConversion"/>
  </si>
  <si>
    <t>非R体力前期的主要属性产出口</t>
    <phoneticPr fontId="2" type="noConversion"/>
  </si>
  <si>
    <t>精炼大幅提升装备基础属性，是强化的4倍</t>
    <phoneticPr fontId="2" type="noConversion"/>
  </si>
  <si>
    <t>消耗少量金币，精炼石和不同等级的精炼卷轴，对装备进行精炼。</t>
    <phoneticPr fontId="2" type="noConversion"/>
  </si>
  <si>
    <t>多余的精炼卷轴可以分解成魔晶，在魔晶商店中购买其他精炼卷轴以及精炼石。</t>
    <phoneticPr fontId="2" type="noConversion"/>
  </si>
  <si>
    <t>精炼卷轴产出主要来自于关卡扫荡，魔晶商店只是玩家不小心扫多的补足。第一章掉落1级精炼卷轴，第二章掉落2级精炼卷轴，以此类推。</t>
    <phoneticPr fontId="2" type="noConversion"/>
  </si>
  <si>
    <t>精炼石的产出自关卡扫荡，关卡宝箱，魔晶商店兑换和运营活动。</t>
    <phoneticPr fontId="2" type="noConversion"/>
  </si>
  <si>
    <t>精炼到20级后，能明显感受到精炼石的短缺，玩家需要在魔晶商店兑换额外的精炼石，同时需要在运营活动中购买一些。</t>
    <phoneticPr fontId="2" type="noConversion"/>
  </si>
  <si>
    <t>套装奖励的属性其实很少。只是给玩家一个表现上的目标</t>
    <phoneticPr fontId="2" type="noConversion"/>
  </si>
  <si>
    <t>装备升星</t>
    <phoneticPr fontId="2" type="noConversion"/>
  </si>
  <si>
    <t>装备升星获得大量基础属性，并提升流光特效。</t>
    <phoneticPr fontId="2" type="noConversion"/>
  </si>
  <si>
    <t>消耗升星材料对装备进行升星，升星有概率直接成功，没有直接成功会积累祝福值。</t>
    <phoneticPr fontId="2" type="noConversion"/>
  </si>
  <si>
    <t>1~10级消耗不同数量的升星石，11~20级消耗升星石和星芒石，21~30级消耗星芒石和星魂石</t>
    <phoneticPr fontId="2" type="noConversion"/>
  </si>
  <si>
    <t>装备系统中，一个偏付费的养成系统</t>
    <phoneticPr fontId="2" type="noConversion"/>
  </si>
  <si>
    <t>装备精炼到达某等级，激活基础属性或增伤减伤，两者在前期交替出现，精炼50级后则只出现基础属性。</t>
    <phoneticPr fontId="2" type="noConversion"/>
  </si>
  <si>
    <t>全部装备精炼到达某等级，奖励少量基础属性。</t>
    <phoneticPr fontId="2" type="noConversion"/>
  </si>
  <si>
    <t>数值投放</t>
    <phoneticPr fontId="2" type="noConversion"/>
  </si>
  <si>
    <t>星芒石：</t>
    <phoneticPr fontId="2" type="noConversion"/>
  </si>
  <si>
    <t>星魂石：</t>
    <phoneticPr fontId="2" type="noConversion"/>
  </si>
  <si>
    <t>公会商店，公会护送，公会宝箱，运营活动</t>
    <phoneticPr fontId="2" type="noConversion"/>
  </si>
  <si>
    <t>公会商店，运营活动</t>
    <phoneticPr fontId="2" type="noConversion"/>
  </si>
  <si>
    <t>数值投放概述</t>
    <phoneticPr fontId="2" type="noConversion"/>
  </si>
  <si>
    <t>多余的龙晶，可以在类似强化进阶的系统中投放。</t>
    <phoneticPr fontId="2" type="noConversion"/>
  </si>
  <si>
    <t>升星石在关卡星星宝箱中有少量产出，但其核心投放，还是在公会相关活动中。</t>
    <phoneticPr fontId="2" type="noConversion"/>
  </si>
  <si>
    <t>引导玩家加入公会，参加公会活动</t>
    <phoneticPr fontId="2" type="noConversion"/>
  </si>
  <si>
    <t>到星芒石和星魂石后，公会只有少量产出，核心产出依靠运营活动</t>
    <phoneticPr fontId="2" type="noConversion"/>
  </si>
  <si>
    <t>装备洗练</t>
    <phoneticPr fontId="2" type="noConversion"/>
  </si>
  <si>
    <t>玩家消耗洗练石和金币，可对装备位进行洗练。</t>
    <phoneticPr fontId="2" type="noConversion"/>
  </si>
  <si>
    <t>洗练可以提升装备的基础属性，每次洗练数值总是增加的，但增加值随机。</t>
    <phoneticPr fontId="2" type="noConversion"/>
  </si>
  <si>
    <t>玩家也可以花费钻石进行洗练，增加值*2.5。</t>
    <phoneticPr fontId="2" type="noConversion"/>
  </si>
  <si>
    <t>洗练石在守护主城、挖宝、世界BOSS等有一定社交属性的PVE活动中产出</t>
    <phoneticPr fontId="2" type="noConversion"/>
  </si>
  <si>
    <t>洗练系统属性产出较低，属于补足性产出。</t>
    <phoneticPr fontId="2" type="noConversion"/>
  </si>
  <si>
    <t>装备系统中一个性价比较低的养成系统</t>
    <phoneticPr fontId="2" type="noConversion"/>
  </si>
  <si>
    <t>作为各种行为的补足性产出而存在，让玩家觉得到处都有产出。</t>
    <phoneticPr fontId="2" type="noConversion"/>
  </si>
  <si>
    <t>对于前期冲战力榜的超R，有一定拉收作用</t>
    <phoneticPr fontId="2" type="noConversion"/>
  </si>
  <si>
    <t>宝石系统</t>
    <phoneticPr fontId="2" type="noConversion"/>
  </si>
  <si>
    <t>每个装备有4个宝石孔，每个宝石孔可以镶嵌特定种类的宝石。宝石孔受装备等阶限制。</t>
    <phoneticPr fontId="2" type="noConversion"/>
  </si>
  <si>
    <t>宝石可以合成升级。在不变品质颜色时是2合1，在更改品质颜色时，是3合1.</t>
    <phoneticPr fontId="2" type="noConversion"/>
  </si>
  <si>
    <t>合成宝石需要消耗大量金币。</t>
    <phoneticPr fontId="2" type="noConversion"/>
  </si>
  <si>
    <t>精英副本，血战到底，运营活动，公会礼包</t>
    <phoneticPr fontId="2" type="noConversion"/>
  </si>
  <si>
    <t>给装备系统一个坑很深便于投放的养成系统</t>
    <phoneticPr fontId="2" type="noConversion"/>
  </si>
  <si>
    <t>宝石非付费的主产出在精英副本扫荡。</t>
    <phoneticPr fontId="2" type="noConversion"/>
  </si>
  <si>
    <t>精英副本是一个较高战力验证的系统。宝石的非R线实际上是对战力引导的追求。</t>
    <phoneticPr fontId="2" type="noConversion"/>
  </si>
  <si>
    <t>9.</t>
    <phoneticPr fontId="2" type="noConversion"/>
  </si>
  <si>
    <t>附魔系统</t>
    <phoneticPr fontId="2" type="noConversion"/>
  </si>
  <si>
    <t>规则描述</t>
    <phoneticPr fontId="2" type="noConversion"/>
  </si>
  <si>
    <t>初级附魔台附魔需要初级附魔石，中级附魔台附魔需要中级附魔石，高级附魔台附魔需要高级附魔石。</t>
    <phoneticPr fontId="2" type="noConversion"/>
  </si>
  <si>
    <t>每个附魔台最高有5个火。.1个火对应一个量级的属性。</t>
    <phoneticPr fontId="2" type="noConversion"/>
  </si>
  <si>
    <t>每个装备有2个初级附魔台，2个中级附魔台和2个高级附魔台，随装备等阶开放。</t>
    <phoneticPr fontId="2" type="noConversion"/>
  </si>
  <si>
    <t>附魔台可以进阶，进阶消耗附魔石。进阶后百分比放大附魔属性</t>
    <phoneticPr fontId="2" type="noConversion"/>
  </si>
  <si>
    <t>b）</t>
    <phoneticPr fontId="2" type="noConversion"/>
  </si>
  <si>
    <t>设计目的</t>
    <phoneticPr fontId="2" type="noConversion"/>
  </si>
  <si>
    <t>初期2级属性的主要投放地</t>
    <phoneticPr fontId="2" type="noConversion"/>
  </si>
  <si>
    <t>玩家消耗金币和附魔石进行普通附魔，普通附魔在1~4火随机</t>
    <phoneticPr fontId="2" type="noConversion"/>
  </si>
  <si>
    <t>玩家也可以消耗钻石和附魔石进行至尊附魔，钻石附魔在2~5火随机。</t>
    <phoneticPr fontId="2" type="noConversion"/>
  </si>
  <si>
    <t>附魔行为可以使附魔台的属性和火数发生随机。</t>
    <phoneticPr fontId="2" type="noConversion"/>
  </si>
  <si>
    <t>给装备一个随机性较大的养成系统</t>
    <phoneticPr fontId="2" type="noConversion"/>
  </si>
  <si>
    <t>镶嵌宝石和摘除宝石都需要消耗金币。</t>
    <phoneticPr fontId="2" type="noConversion"/>
  </si>
  <si>
    <t>c）</t>
    <phoneticPr fontId="2" type="noConversion"/>
  </si>
  <si>
    <t>投放概述</t>
    <phoneticPr fontId="2" type="noConversion"/>
  </si>
  <si>
    <t>附魔石现在主要在精彩副本和运营活动中投放</t>
    <phoneticPr fontId="2" type="noConversion"/>
  </si>
  <si>
    <t>现在的套装属性，有些过于象征性。整套搜集目标感不强。</t>
    <phoneticPr fontId="2" type="noConversion"/>
  </si>
  <si>
    <t>2.</t>
    <phoneticPr fontId="2" type="noConversion"/>
  </si>
  <si>
    <t xml:space="preserve"> 洗练坑过大，提升属性过少。</t>
    <phoneticPr fontId="2" type="noConversion"/>
  </si>
  <si>
    <t>现在全服第一的玩家，都不去搞洗练系统。</t>
    <phoneticPr fontId="2" type="noConversion"/>
  </si>
  <si>
    <t>3.</t>
    <phoneticPr fontId="2" type="noConversion"/>
  </si>
  <si>
    <t>休闲玩法中的塔罗奇缘也有产出</t>
    <phoneticPr fontId="2" type="noConversion"/>
  </si>
  <si>
    <t>4.</t>
    <phoneticPr fontId="2" type="noConversion"/>
  </si>
  <si>
    <t>附魔系统收入不好</t>
    <phoneticPr fontId="2" type="noConversion"/>
  </si>
  <si>
    <t>升星石拉收不理想</t>
    <phoneticPr fontId="2" type="noConversion"/>
  </si>
  <si>
    <t>升星系统本意是一个偏付费向的养成系统，然而提升的却是少量固定数值，玩家追求感不强。</t>
    <phoneticPr fontId="2" type="noConversion"/>
  </si>
  <si>
    <t>所有装备升星达到指定值，会获得额外属性奖励</t>
    <phoneticPr fontId="2" type="noConversion"/>
  </si>
  <si>
    <t>在附魔台强化系统出现之前，体现不出附魔的重要性。</t>
    <phoneticPr fontId="2" type="noConversion"/>
  </si>
  <si>
    <t>1.</t>
    <phoneticPr fontId="2" type="noConversion"/>
  </si>
  <si>
    <t>套装属性</t>
    <phoneticPr fontId="2" type="noConversion"/>
  </si>
  <si>
    <t>套装搜集可以投放少量全体的2级属性，体现出2级属性珍惜度。</t>
    <phoneticPr fontId="2" type="noConversion"/>
  </si>
  <si>
    <t>方便后面附魔开放时的追求感提升。</t>
    <phoneticPr fontId="2" type="noConversion"/>
  </si>
  <si>
    <t>升星属性</t>
    <phoneticPr fontId="2" type="noConversion"/>
  </si>
  <si>
    <t>装备升星提升基础属性的同时，也百分比提高装备强化与精炼的数值。</t>
    <phoneticPr fontId="2" type="noConversion"/>
  </si>
  <si>
    <t>装备洗练</t>
    <phoneticPr fontId="2" type="noConversion"/>
  </si>
  <si>
    <t>降低装备洗练需求的消耗值，使大R7阶前的洗练石产出，使用钻石洗练可以洗满所有装备</t>
    <phoneticPr fontId="2" type="noConversion"/>
  </si>
  <si>
    <t>由于升星提升了装备强化和精炼的百分比数值，洗练属性可以稍微给高些。</t>
    <phoneticPr fontId="2" type="noConversion"/>
  </si>
  <si>
    <t>5.</t>
    <phoneticPr fontId="2" type="noConversion"/>
  </si>
  <si>
    <t>装备附魔</t>
    <phoneticPr fontId="2" type="noConversion"/>
  </si>
  <si>
    <t>如果第一天做成目标感，可以在4阶开始投放</t>
    <phoneticPr fontId="2" type="noConversion"/>
  </si>
  <si>
    <t>洗炼增加一个突破的概念。</t>
    <phoneticPr fontId="2" type="noConversion"/>
  </si>
  <si>
    <t>刚上线时，玩家附魔玩的比较开心</t>
    <phoneticPr fontId="2" type="noConversion"/>
  </si>
  <si>
    <t>附魔次数的成就奖励</t>
    <phoneticPr fontId="2" type="noConversion"/>
  </si>
  <si>
    <t>附魔到时候再去调</t>
    <phoneticPr fontId="2" type="noConversion"/>
  </si>
  <si>
    <t>附魔有个幸运值的规则，每个盘子单独计数</t>
    <phoneticPr fontId="2" type="noConversion"/>
  </si>
  <si>
    <t>如从4阶开始，不再加固定值，各加50二级属性</t>
    <phoneticPr fontId="2" type="noConversion"/>
  </si>
  <si>
    <t>装备精炼不要自动扩池子，3个洗练罐子都点满后，用一个突破行为来更换罐子。</t>
    <phoneticPr fontId="2" type="noConversion"/>
  </si>
  <si>
    <t>突破罐子可以有内显改变。</t>
    <phoneticPr fontId="2" type="noConversion"/>
  </si>
  <si>
    <t>突破行为可以消耗一个其他道具。该导出产出自关卡星星宝箱和永恒塔宝箱。</t>
    <phoneticPr fontId="2" type="noConversion"/>
  </si>
  <si>
    <t>后期搞个多重强化 ，做个强化转生的系统</t>
    <phoneticPr fontId="2" type="noConversion"/>
  </si>
  <si>
    <t>大佬意见</t>
    <phoneticPr fontId="2" type="noConversion"/>
  </si>
  <si>
    <t>游戏中核心的团队PVP玩法</t>
    <phoneticPr fontId="2" type="noConversion"/>
  </si>
  <si>
    <t>促使玩家提升战力名次，进入第一公会</t>
    <phoneticPr fontId="2" type="noConversion"/>
  </si>
  <si>
    <t>提升付费玩家的活跃，提升第一公会玩家的凝聚力</t>
    <phoneticPr fontId="2" type="noConversion"/>
  </si>
  <si>
    <t>付费玩家群体的社交性担当系统</t>
    <phoneticPr fontId="2" type="noConversion"/>
  </si>
  <si>
    <t>地宫场景，地宫宝箱，地宫BOSS，地宫公会任务</t>
    <phoneticPr fontId="2" type="noConversion"/>
  </si>
  <si>
    <t>产出资源</t>
    <phoneticPr fontId="2" type="noConversion"/>
  </si>
  <si>
    <t>公会任务产出升星石</t>
    <phoneticPr fontId="2" type="noConversion"/>
  </si>
  <si>
    <t>地宫BOSS产出4阶装备、公会专属宠物碎片</t>
    <phoneticPr fontId="2" type="noConversion"/>
  </si>
  <si>
    <t>地宫宝箱产出怒魂，低阶装备，荣誉，钻石</t>
    <phoneticPr fontId="2" type="noConversion"/>
  </si>
  <si>
    <t>地宫有四种类型，神之领域（顶层），上古战场(2层)，勇者战场(3层)，圣光领域(底层)</t>
    <phoneticPr fontId="2" type="noConversion"/>
  </si>
  <si>
    <t>规则概述</t>
    <phoneticPr fontId="2" type="noConversion"/>
  </si>
  <si>
    <t>神之领域、上古战场、勇者战场强制开启公会PK模式，圣光领域是和平模式。</t>
    <phoneticPr fontId="2" type="noConversion"/>
  </si>
  <si>
    <t>藏宝地宫每天13:00,16:00,20:00开启。</t>
    <phoneticPr fontId="2" type="noConversion"/>
  </si>
  <si>
    <t>玩家进入某个藏宝地宫后，会被锁定半小时，期间不能进入其他地宫。半小时后可以随意进入。</t>
    <phoneticPr fontId="2" type="noConversion"/>
  </si>
  <si>
    <t>这样一来，第一公会的玩家们就有一个约定俗成的玩法，地宫开启后，前半小时不开箱子，守护地宫。半小时后大家一起开箱子。</t>
    <phoneticPr fontId="2" type="noConversion"/>
  </si>
  <si>
    <t>神之领域需要竞技场达到前500才能进入，上古战场需要竞技场达到前1000才能进入，勇者战场和圣光领域没有进入条件。</t>
    <phoneticPr fontId="2" type="noConversion"/>
  </si>
  <si>
    <t>每个地宫有3个BOSS，击杀BOSS，所在地宫全公会人获得荣誉、钻石、和装备宝箱。有可能获得4阶装备宝箱和紫色装备宝箱。击杀BOSS尾刀会额外获得公会专属宠物碎片。</t>
    <phoneticPr fontId="2" type="noConversion"/>
  </si>
  <si>
    <t>地宫BOSS</t>
    <phoneticPr fontId="2" type="noConversion"/>
  </si>
  <si>
    <t>地宫场景规则</t>
    <phoneticPr fontId="2" type="noConversion"/>
  </si>
  <si>
    <t>地宫宝箱奖励</t>
    <phoneticPr fontId="2" type="noConversion"/>
  </si>
  <si>
    <t>所有宝箱开启后，或者地宫开启10分钟后，会刷出3个BOSS，并在BOSS脚下刷出至尊宝箱。</t>
    <phoneticPr fontId="2" type="noConversion"/>
  </si>
  <si>
    <t>每个BOSS周围有4个小怪，击杀者会获得击杀奖励，包括蓝装，荣誉，随机培养箱。</t>
    <phoneticPr fontId="2" type="noConversion"/>
  </si>
  <si>
    <t>地宫任务</t>
    <phoneticPr fontId="2" type="noConversion"/>
  </si>
  <si>
    <t>地宫任务分4个页签，个人日常，个人累计，公会日常，公会累计</t>
    <phoneticPr fontId="2" type="noConversion"/>
  </si>
  <si>
    <t>个人日常和个人累计奖励荣誉和金币</t>
    <phoneticPr fontId="2" type="noConversion"/>
  </si>
  <si>
    <t>公会日常和公会累计奖励荣誉和升星石</t>
    <phoneticPr fontId="2" type="noConversion"/>
  </si>
  <si>
    <t>每个地宫有4种宝箱，至尊、史诗、普通、小4档。高档次宝箱奖励更好。</t>
    <phoneticPr fontId="2" type="noConversion"/>
  </si>
  <si>
    <t>开启宝箱，所在地宫全公会成员获得宝箱奖励，开启者概率获得额外奖励。</t>
    <phoneticPr fontId="2" type="noConversion"/>
  </si>
  <si>
    <t>宝箱名</t>
    <phoneticPr fontId="2" type="noConversion"/>
  </si>
  <si>
    <t>钻石</t>
    <phoneticPr fontId="2" type="noConversion"/>
  </si>
  <si>
    <t>随机培养箱</t>
    <phoneticPr fontId="2" type="noConversion"/>
  </si>
  <si>
    <t>怒魂</t>
    <phoneticPr fontId="2" type="noConversion"/>
  </si>
  <si>
    <t>蓝装宝箱</t>
    <phoneticPr fontId="2" type="noConversion"/>
  </si>
  <si>
    <t>紫装宝箱</t>
    <phoneticPr fontId="2" type="noConversion"/>
  </si>
  <si>
    <t>投放数值</t>
    <phoneticPr fontId="2" type="noConversion"/>
  </si>
  <si>
    <t>小宝箱1</t>
    <phoneticPr fontId="2" type="noConversion"/>
  </si>
  <si>
    <t>小宝箱2</t>
  </si>
  <si>
    <t>小宝箱3</t>
  </si>
  <si>
    <t>小宝箱4</t>
  </si>
  <si>
    <t>普通宝箱1</t>
    <phoneticPr fontId="2" type="noConversion"/>
  </si>
  <si>
    <t>普通宝箱2</t>
  </si>
  <si>
    <t>普通宝箱3</t>
  </si>
  <si>
    <t>普通宝箱4</t>
  </si>
  <si>
    <t>至尊宝箱1</t>
    <phoneticPr fontId="2" type="noConversion"/>
  </si>
  <si>
    <t>至尊宝箱2</t>
  </si>
  <si>
    <t>至尊宝箱3</t>
  </si>
  <si>
    <t>至尊宝箱4</t>
  </si>
  <si>
    <t>BOSS1</t>
    <phoneticPr fontId="2" type="noConversion"/>
  </si>
  <si>
    <t>BOSS2</t>
  </si>
  <si>
    <t>BOSS3</t>
  </si>
  <si>
    <t>BOSS4</t>
  </si>
  <si>
    <t>怒魂数</t>
    <phoneticPr fontId="2" type="noConversion"/>
  </si>
  <si>
    <t>钻石数量</t>
    <phoneticPr fontId="2" type="noConversion"/>
  </si>
  <si>
    <t>荣誉</t>
    <phoneticPr fontId="2" type="noConversion"/>
  </si>
  <si>
    <t>荣誉数量</t>
    <phoneticPr fontId="2" type="noConversion"/>
  </si>
  <si>
    <t>地宫宝箱和BOSS奖励，神之领域&gt;上古战场&gt;勇者战场&gt;圣光领域。</t>
    <phoneticPr fontId="2" type="noConversion"/>
  </si>
  <si>
    <t>总计</t>
    <phoneticPr fontId="2" type="noConversion"/>
  </si>
  <si>
    <t>每个地宫，8个小宝箱，8个普通宝箱，8个终极宝箱。所有宝箱开完，会在BOSS加下刷新至尊宝箱。</t>
    <phoneticPr fontId="2" type="noConversion"/>
  </si>
  <si>
    <t>数量</t>
    <phoneticPr fontId="2" type="noConversion"/>
  </si>
  <si>
    <t>终极宝箱1</t>
    <phoneticPr fontId="2" type="noConversion"/>
  </si>
  <si>
    <t>终极宝箱2</t>
  </si>
  <si>
    <t>终极宝箱3</t>
  </si>
  <si>
    <t>终极宝箱4</t>
  </si>
  <si>
    <t>5.</t>
    <phoneticPr fontId="2" type="noConversion"/>
  </si>
  <si>
    <t>给活跃玩家富足感，让玩家觉得游戏内有很多产出</t>
    <phoneticPr fontId="2" type="noConversion"/>
  </si>
  <si>
    <t>装备和</t>
    <phoneticPr fontId="2" type="noConversion"/>
  </si>
  <si>
    <t>4阶装备</t>
    <phoneticPr fontId="2" type="noConversion"/>
  </si>
  <si>
    <t>蛇尾龙碎片</t>
    <phoneticPr fontId="2" type="noConversion"/>
  </si>
  <si>
    <t>融魔之翼</t>
    <phoneticPr fontId="2" type="noConversion"/>
  </si>
  <si>
    <t>道具</t>
    <phoneticPr fontId="2" type="noConversion"/>
  </si>
  <si>
    <t>熔魔之翼碎片</t>
    <phoneticPr fontId="2" type="noConversion"/>
  </si>
  <si>
    <t>概率</t>
    <phoneticPr fontId="2" type="noConversion"/>
  </si>
  <si>
    <t>期望</t>
    <phoneticPr fontId="2" type="noConversion"/>
  </si>
  <si>
    <t>地宫中，玩家攻击BOSS，小怪，打出的是恒定伤害，小怪300，BOSS100</t>
    <phoneticPr fontId="2" type="noConversion"/>
  </si>
  <si>
    <t>BOSS尾刀掉落</t>
    <phoneticPr fontId="2" type="noConversion"/>
  </si>
  <si>
    <t>随机培养箱掉落</t>
    <phoneticPr fontId="2" type="noConversion"/>
  </si>
  <si>
    <t>血瓶</t>
  </si>
  <si>
    <t>魔瓶</t>
  </si>
  <si>
    <t>升星石</t>
  </si>
  <si>
    <t>洗炼石</t>
  </si>
  <si>
    <t>初级附魔石</t>
  </si>
  <si>
    <t>金币礼包</t>
  </si>
  <si>
    <t>魔晶礼包</t>
  </si>
  <si>
    <t>龙晶</t>
  </si>
  <si>
    <t>升星石</t>
    <phoneticPr fontId="2" type="noConversion"/>
  </si>
  <si>
    <t>4.</t>
    <phoneticPr fontId="2" type="noConversion"/>
  </si>
  <si>
    <t>投放概述</t>
    <phoneticPr fontId="2" type="noConversion"/>
  </si>
  <si>
    <t>普通宝箱：</t>
    <phoneticPr fontId="2" type="noConversion"/>
  </si>
  <si>
    <t>4阶宝箱</t>
    <phoneticPr fontId="2" type="noConversion"/>
  </si>
  <si>
    <t>手动开启</t>
    <phoneticPr fontId="2" type="noConversion"/>
  </si>
  <si>
    <t>BOSS击杀掉落</t>
    <phoneticPr fontId="2" type="noConversion"/>
  </si>
  <si>
    <t>至尊宝箱：</t>
    <phoneticPr fontId="2" type="noConversion"/>
  </si>
  <si>
    <t>BOSS：</t>
    <phoneticPr fontId="2" type="noConversion"/>
  </si>
  <si>
    <t>荣誉，蓝装紫装宝箱，小概率掉落4阶装备宝箱</t>
    <phoneticPr fontId="2" type="noConversion"/>
  </si>
  <si>
    <t>普通宝箱开启：</t>
    <phoneticPr fontId="2" type="noConversion"/>
  </si>
  <si>
    <t>有一定概率获得蓝装紫装宝箱</t>
    <phoneticPr fontId="2" type="noConversion"/>
  </si>
  <si>
    <t>不同概率数量的  钻石，随机培养箱，怒魂，随机培养箱</t>
    <phoneticPr fontId="2" type="noConversion"/>
  </si>
  <si>
    <t>除了普通宝箱的产出，还有蓝装紫装宝箱，随机培养箱</t>
    <phoneticPr fontId="2" type="noConversion"/>
  </si>
  <si>
    <t>至尊宝箱开启：</t>
    <phoneticPr fontId="2" type="noConversion"/>
  </si>
  <si>
    <t>比公会共享有更高概率开出4阶宝箱</t>
    <phoneticPr fontId="2" type="noConversion"/>
  </si>
  <si>
    <t>BOSS尾刀：</t>
    <phoneticPr fontId="2" type="noConversion"/>
  </si>
  <si>
    <t>概率获得4阶装备，蛇尾龙碎片，融魔之翼</t>
    <phoneticPr fontId="2" type="noConversion"/>
  </si>
  <si>
    <t>公会等级越高，获得的奖励就越高</t>
    <phoneticPr fontId="2" type="noConversion"/>
  </si>
  <si>
    <t>任务投放</t>
    <phoneticPr fontId="2" type="noConversion"/>
  </si>
  <si>
    <t>任务名</t>
    <phoneticPr fontId="2" type="noConversion"/>
  </si>
  <si>
    <t>金币</t>
    <phoneticPr fontId="2" type="noConversion"/>
  </si>
  <si>
    <t>公会杀BOSS</t>
    <phoneticPr fontId="2" type="noConversion"/>
  </si>
  <si>
    <t>公会杀人</t>
    <phoneticPr fontId="2" type="noConversion"/>
  </si>
  <si>
    <t>公会开箱</t>
    <phoneticPr fontId="2" type="noConversion"/>
  </si>
  <si>
    <t>总数</t>
    <phoneticPr fontId="2" type="noConversion"/>
  </si>
  <si>
    <t>个人杀人</t>
    <phoneticPr fontId="2" type="noConversion"/>
  </si>
  <si>
    <t>个人死亡</t>
    <phoneticPr fontId="2" type="noConversion"/>
  </si>
  <si>
    <t>d）</t>
    <phoneticPr fontId="2" type="noConversion"/>
  </si>
  <si>
    <t>a）</t>
    <phoneticPr fontId="2" type="noConversion"/>
  </si>
  <si>
    <t>b）</t>
    <phoneticPr fontId="2" type="noConversion"/>
  </si>
  <si>
    <t>c）</t>
    <phoneticPr fontId="2" type="noConversion"/>
  </si>
  <si>
    <t>奖励</t>
    <phoneticPr fontId="2" type="noConversion"/>
  </si>
  <si>
    <t>如果进入第一公会，每日在地宫中产出等价蓝装150个，全4阶总坑96个，全7阶总坑768个，全8阶总坑2304个，全9阶总坑4608个，全10阶总坑13824个</t>
    <phoneticPr fontId="2" type="noConversion"/>
  </si>
  <si>
    <t>对应时间分别为1天，5天，15天，30天，90天。如果玩家充值或者手动开启宝箱、尾刀BOSS，则会更快。</t>
    <phoneticPr fontId="2" type="noConversion"/>
  </si>
  <si>
    <t>1.</t>
    <phoneticPr fontId="2" type="noConversion"/>
  </si>
  <si>
    <t>2.</t>
    <phoneticPr fontId="2" type="noConversion"/>
  </si>
  <si>
    <t>藏宝地宫中，大R进入第二公会毫无优势。初期几乎无法产生有效冲突。在一周后容易进入疲劳期。</t>
    <phoneticPr fontId="2" type="noConversion"/>
  </si>
  <si>
    <t>3.</t>
    <phoneticPr fontId="2" type="noConversion"/>
  </si>
  <si>
    <t>4.</t>
    <phoneticPr fontId="2" type="noConversion"/>
  </si>
  <si>
    <t>释放技能也是固定伤害，但有很长时间的引导动作，玩家在地宫中只普攻，场面不够激烈。</t>
    <phoneticPr fontId="2" type="noConversion"/>
  </si>
  <si>
    <t>增加藏宝地宫公会积分榜系统，击杀BOSS、开启宝箱可会提升该积分</t>
    <phoneticPr fontId="2" type="noConversion"/>
  </si>
  <si>
    <t>积分每日0点结算，根据排行榜名次，排行榜的前3名公会的会长和管理，会获得额外奖励。</t>
    <phoneticPr fontId="2" type="noConversion"/>
  </si>
  <si>
    <t>公会任务的奖励，可以并入这个系统，做公会成员的保底奖励。</t>
    <phoneticPr fontId="2" type="noConversion"/>
  </si>
  <si>
    <t>更改装备品质结构，计算好从第几阶开始卖以及真实卖价</t>
    <phoneticPr fontId="2" type="noConversion"/>
  </si>
  <si>
    <t>如果第1条做好了，其实地宫的装备产出不会那么高</t>
    <phoneticPr fontId="2" type="noConversion"/>
  </si>
  <si>
    <t>大R进入非第一公会优势问题</t>
    <phoneticPr fontId="2" type="noConversion"/>
  </si>
  <si>
    <t>装备产出问题</t>
    <phoneticPr fontId="2" type="noConversion"/>
  </si>
  <si>
    <t>从总坑上看，装备这条线的产出没有问题。</t>
    <phoneticPr fontId="2" type="noConversion"/>
  </si>
  <si>
    <t>但初期产出过高，使玩家在第一天直接全套4阶，装备全橙，在品质色上，玩家已经毫无追求。这样浪费了坑。</t>
    <phoneticPr fontId="2" type="noConversion"/>
  </si>
  <si>
    <t>但从另一方面来说，游戏的一大核心是炫酷外观，装备到4阶会发生外观改变，使服务器内头部玩家第一天外观与其他玩家有区分，也是设计的需要。</t>
    <phoneticPr fontId="2" type="noConversion"/>
  </si>
  <si>
    <t>打BOSS过程有些单调。BOSS只有尾刀有奖励，很多人不愿意参与。</t>
    <phoneticPr fontId="2" type="noConversion"/>
  </si>
  <si>
    <t>等阶</t>
    <phoneticPr fontId="2" type="noConversion"/>
  </si>
  <si>
    <t>品质</t>
    <phoneticPr fontId="2" type="noConversion"/>
  </si>
  <si>
    <t>合成所需</t>
    <phoneticPr fontId="2" type="noConversion"/>
  </si>
  <si>
    <t>总等价蓝装</t>
    <phoneticPr fontId="2" type="noConversion"/>
  </si>
  <si>
    <t>外观改变</t>
    <phoneticPr fontId="2" type="noConversion"/>
  </si>
  <si>
    <t>大致拟一个结构，假定还是每天产150蓝装：</t>
    <phoneticPr fontId="2" type="noConversion"/>
  </si>
  <si>
    <t>装备规划</t>
    <phoneticPr fontId="2" type="noConversion"/>
  </si>
  <si>
    <t>从价值上计算，极难做运营投放。投放的拉收效果也不好。</t>
    <phoneticPr fontId="2" type="noConversion"/>
  </si>
  <si>
    <t>绿</t>
    <phoneticPr fontId="2" type="noConversion"/>
  </si>
  <si>
    <t>蓝</t>
    <phoneticPr fontId="2" type="noConversion"/>
  </si>
  <si>
    <t>紫</t>
    <phoneticPr fontId="2" type="noConversion"/>
  </si>
  <si>
    <t>橙</t>
    <phoneticPr fontId="2" type="noConversion"/>
  </si>
  <si>
    <t>红</t>
    <phoneticPr fontId="2" type="noConversion"/>
  </si>
  <si>
    <t>时间</t>
    <phoneticPr fontId="2" type="noConversion"/>
  </si>
  <si>
    <t>每日产出</t>
    <phoneticPr fontId="2" type="noConversion"/>
  </si>
  <si>
    <t>2级属性</t>
    <phoneticPr fontId="2" type="noConversion"/>
  </si>
  <si>
    <t>在关键等阶套装属性中投放2级属性</t>
    <phoneticPr fontId="2" type="noConversion"/>
  </si>
  <si>
    <t>7阶装备，V2~V9礼包卖一套。7日限购和7日活动中产出1套。保证付费玩家第一周能到一套8阶</t>
    <phoneticPr fontId="2" type="noConversion"/>
  </si>
  <si>
    <t>大致1阶装备卖50钻，7阶装备卖5000钻，打折后可卖2000钻。第二周卖8阶装备，按5000钻一件卖。卖不动再做更高折扣。</t>
    <phoneticPr fontId="2" type="noConversion"/>
  </si>
  <si>
    <t>品质色从绿开始，慢慢增长。绿装宝箱用蓝色品质。</t>
    <phoneticPr fontId="2" type="noConversion"/>
  </si>
  <si>
    <t>击杀BOSS奖励可以考虑增加一个最高伤害奖。</t>
    <phoneticPr fontId="2" type="noConversion"/>
  </si>
  <si>
    <t>注意，是针对公会成员进行伤害排名，尾刀的公会，其伤害最高的成员获奖</t>
    <phoneticPr fontId="2" type="noConversion"/>
  </si>
  <si>
    <t>在大招的神技中，增加一个提升攻速的效果，可以放到第2层神技上。使玩家输出有节奏。</t>
    <phoneticPr fontId="2" type="noConversion"/>
  </si>
  <si>
    <t>BOSS大招造成生命百分比伤害，玩家需要通过1技能神技效果来格挡伤害，减去跑路时间，增强输出。</t>
    <phoneticPr fontId="2" type="noConversion"/>
  </si>
  <si>
    <t>5.</t>
    <phoneticPr fontId="2" type="noConversion"/>
  </si>
  <si>
    <t>一天3次地宫，严密安排的公会，1次地宫要玩1小时。这对有工作的玩家，伤害太大了。很多狂暴的大R用户，还是有工作的，聊天时说到过这点。</t>
    <phoneticPr fontId="2" type="noConversion"/>
  </si>
  <si>
    <t>对怪伤害改为100*技能伤害系数</t>
    <phoneticPr fontId="2" type="noConversion"/>
  </si>
  <si>
    <t>考虑4点的那次地宫，不刷BOSS，不出至尊宝箱</t>
    <phoneticPr fontId="2" type="noConversion"/>
  </si>
  <si>
    <t>1.</t>
    <phoneticPr fontId="2" type="noConversion"/>
  </si>
  <si>
    <t>公会系统是为了建立起游戏的社交生态，这一条自不必说。</t>
    <phoneticPr fontId="2" type="noConversion"/>
  </si>
  <si>
    <t>《狂暴之翼》中的社交，是以公会为基础的竞争性社交。</t>
    <phoneticPr fontId="2" type="noConversion"/>
  </si>
  <si>
    <t>开服初期，付费玩家聚集到第一公会，获得巨大先发优势，欺凌其他公会的非付费或低付费玩家，farm成长。</t>
    <phoneticPr fontId="2" type="noConversion"/>
  </si>
  <si>
    <t>开服1个月后，进行合服，使各服务器的第一公会混战起来，通过仇恨再次拉收。</t>
    <phoneticPr fontId="2" type="noConversion"/>
  </si>
  <si>
    <t>2.</t>
    <phoneticPr fontId="2" type="noConversion"/>
  </si>
  <si>
    <t>开启宝箱需要一定时间，越好的宝箱开启时间越长，期间被其他公会玩家或怪物攻击一下，则需重新开启宝箱。</t>
    <phoneticPr fontId="2" type="noConversion"/>
  </si>
  <si>
    <t>玩家在场景中，可以乘骑坐骑，攻击敌对公会成员，开启宝箱，打BOSS。</t>
    <phoneticPr fontId="2" type="noConversion"/>
  </si>
  <si>
    <t>6.</t>
    <phoneticPr fontId="2" type="noConversion"/>
  </si>
  <si>
    <t>展示坐骑的作用</t>
    <phoneticPr fontId="2" type="noConversion"/>
  </si>
  <si>
    <t>狂暴之翼社交生态</t>
    <phoneticPr fontId="2" type="noConversion"/>
  </si>
  <si>
    <t>公会系统可以承担的社交需求</t>
    <phoneticPr fontId="2" type="noConversion"/>
  </si>
  <si>
    <t>a.</t>
    <phoneticPr fontId="2" type="noConversion"/>
  </si>
  <si>
    <t>小范围的战力炫耀、展示、比拼</t>
    <phoneticPr fontId="2" type="noConversion"/>
  </si>
  <si>
    <t>b.</t>
    <phoneticPr fontId="2" type="noConversion"/>
  </si>
  <si>
    <t>构造一个集体荣誉感，大家为公会出力，公会得到成长，并返利与公会玩家</t>
    <phoneticPr fontId="2" type="noConversion"/>
  </si>
  <si>
    <t>c.</t>
    <phoneticPr fontId="2" type="noConversion"/>
  </si>
  <si>
    <t>d.</t>
    <phoneticPr fontId="2" type="noConversion"/>
  </si>
  <si>
    <t>让玩家觉得不孤单，有人陪他一起玩。</t>
    <phoneticPr fontId="2" type="noConversion"/>
  </si>
  <si>
    <t>使玩家能向经常在一起玩的玩家展示自己的炫酷外观</t>
    <phoneticPr fontId="2" type="noConversion"/>
  </si>
  <si>
    <t>e.</t>
    <phoneticPr fontId="2" type="noConversion"/>
  </si>
  <si>
    <t>使玩家在一个小范围的圈子中，互相认识，成为好友。</t>
    <phoneticPr fontId="2" type="noConversion"/>
  </si>
  <si>
    <t>包含模块</t>
    <phoneticPr fontId="2" type="noConversion"/>
  </si>
  <si>
    <t>系统概述：</t>
    <phoneticPr fontId="2" type="noConversion"/>
  </si>
  <si>
    <t>设计目的：</t>
    <phoneticPr fontId="2" type="noConversion"/>
  </si>
  <si>
    <t>I.</t>
  </si>
  <si>
    <t>I.</t>
    <phoneticPr fontId="2" type="noConversion"/>
  </si>
  <si>
    <t>消耗玩家的钻石</t>
    <phoneticPr fontId="2" type="noConversion"/>
  </si>
  <si>
    <t>II.</t>
  </si>
  <si>
    <t>II.</t>
    <phoneticPr fontId="2" type="noConversion"/>
  </si>
  <si>
    <t>公会币和公会资金的最基础产出地</t>
    <phoneticPr fontId="2" type="noConversion"/>
  </si>
  <si>
    <t>III.</t>
    <phoneticPr fontId="2" type="noConversion"/>
  </si>
  <si>
    <t>塑造公会集体荣誉感的基础系统</t>
    <phoneticPr fontId="2" type="noConversion"/>
  </si>
  <si>
    <t>玩家每日有3个签到档位，金币签到，小额钻石签到(30钻)，大额钻石签到(200钻)</t>
    <phoneticPr fontId="2" type="noConversion"/>
  </si>
  <si>
    <t>每一个签到，个人可获得公会币和神器宝箱，公会可获得公会资金和签到进度。</t>
    <phoneticPr fontId="2" type="noConversion"/>
  </si>
  <si>
    <t>签到进度对应4个宝箱，产出公会币和升星石</t>
    <phoneticPr fontId="2" type="noConversion"/>
  </si>
  <si>
    <t>BOSS血量达到某值时，会暴怒，发动超高伤害的全屏技能，初期直接秒人。</t>
    <phoneticPr fontId="2" type="noConversion"/>
  </si>
  <si>
    <t>方便公会会长官员查看成员活跃状态，管理成员</t>
    <phoneticPr fontId="2" type="noConversion"/>
  </si>
  <si>
    <t>方便会员间相互学习追逐战力，借鉴养成系统。</t>
    <phoneticPr fontId="2" type="noConversion"/>
  </si>
  <si>
    <t>公会成员以表格形式呈现，表头分别是头像、名称、等级、战斗力、公会币、职务、在线状态、操作</t>
    <phoneticPr fontId="2" type="noConversion"/>
  </si>
  <si>
    <t>排序规则为官职&gt;等级&gt;战斗力。离线的必然排在后面。</t>
    <phoneticPr fontId="2" type="noConversion"/>
  </si>
  <si>
    <t>暂时不支持点击等级和战力表头进行排序。</t>
    <phoneticPr fontId="2" type="noConversion"/>
  </si>
  <si>
    <t>根据公会职级不同，可对其他成员进行产看信息(会员)、发送邮件(会员)、踢出公会（公爵）、授予官职（会长）、授予花名（会长）</t>
    <phoneticPr fontId="2" type="noConversion"/>
  </si>
  <si>
    <t>会长和副会长可以花费公会资金升级公会</t>
    <phoneticPr fontId="2" type="noConversion"/>
  </si>
  <si>
    <t>升级公会可以扩大公会成员上限，解锁公会功能。</t>
    <phoneticPr fontId="2" type="noConversion"/>
  </si>
  <si>
    <t>给玩家一个公会逐渐壮大过程的感受</t>
    <phoneticPr fontId="2" type="noConversion"/>
  </si>
  <si>
    <t>公会人数从少到多，使新服先多公会争斗，而后逐渐融入一个公会</t>
    <phoneticPr fontId="2" type="noConversion"/>
  </si>
  <si>
    <t>随着游戏进程，逐渐开放公会相关活动，逐渐强化玩家社交行为。</t>
    <phoneticPr fontId="2" type="noConversion"/>
  </si>
  <si>
    <t>功能系统</t>
    <phoneticPr fontId="2" type="noConversion"/>
  </si>
  <si>
    <t>个人玩法</t>
    <phoneticPr fontId="2" type="noConversion"/>
  </si>
  <si>
    <t>f.</t>
    <phoneticPr fontId="2" type="noConversion"/>
  </si>
  <si>
    <t>g.</t>
    <phoneticPr fontId="2" type="noConversion"/>
  </si>
  <si>
    <t>公会护送</t>
    <phoneticPr fontId="2" type="noConversion"/>
  </si>
  <si>
    <t>团队玩法</t>
  </si>
  <si>
    <t>团队玩法</t>
    <phoneticPr fontId="2" type="noConversion"/>
  </si>
  <si>
    <t>篝火晚会、盗贼入侵、公会副本、公会互送</t>
    <phoneticPr fontId="2" type="noConversion"/>
  </si>
  <si>
    <t>5.</t>
  </si>
  <si>
    <t>5.</t>
    <phoneticPr fontId="2" type="noConversion"/>
  </si>
  <si>
    <t>装备消耗材料的产出途径目的不清晰</t>
    <phoneticPr fontId="2" type="noConversion"/>
  </si>
  <si>
    <t>6.</t>
    <phoneticPr fontId="2" type="noConversion"/>
  </si>
  <si>
    <t>装备养成材料优化</t>
    <phoneticPr fontId="2" type="noConversion"/>
  </si>
  <si>
    <t>装备进阶</t>
    <phoneticPr fontId="2" type="noConversion"/>
  </si>
  <si>
    <t>1级模子</t>
    <phoneticPr fontId="2" type="noConversion"/>
  </si>
  <si>
    <t>龙晶</t>
    <phoneticPr fontId="2" type="noConversion"/>
  </si>
  <si>
    <t>装备强化</t>
    <phoneticPr fontId="2" type="noConversion"/>
  </si>
  <si>
    <t>金币</t>
    <phoneticPr fontId="2" type="noConversion"/>
  </si>
  <si>
    <t>装备精炼</t>
    <phoneticPr fontId="2" type="noConversion"/>
  </si>
  <si>
    <t>精炼石</t>
    <phoneticPr fontId="2" type="noConversion"/>
  </si>
  <si>
    <t>精炼卷轴</t>
    <phoneticPr fontId="2" type="noConversion"/>
  </si>
  <si>
    <t>装备升星</t>
    <phoneticPr fontId="2" type="noConversion"/>
  </si>
  <si>
    <t>升星石</t>
    <phoneticPr fontId="2" type="noConversion"/>
  </si>
  <si>
    <t>星芒石</t>
    <phoneticPr fontId="2" type="noConversion"/>
  </si>
  <si>
    <t>星魂石</t>
    <phoneticPr fontId="2" type="noConversion"/>
  </si>
  <si>
    <t>装备洗练</t>
    <phoneticPr fontId="2" type="noConversion"/>
  </si>
  <si>
    <t>洗练石</t>
    <phoneticPr fontId="2" type="noConversion"/>
  </si>
  <si>
    <t>宝石</t>
    <phoneticPr fontId="2" type="noConversion"/>
  </si>
  <si>
    <t>附魔</t>
    <phoneticPr fontId="2" type="noConversion"/>
  </si>
  <si>
    <t>初级附魔石</t>
    <phoneticPr fontId="2" type="noConversion"/>
  </si>
  <si>
    <t>中级附魔石</t>
    <phoneticPr fontId="2" type="noConversion"/>
  </si>
  <si>
    <t>高级附魔石</t>
    <phoneticPr fontId="2" type="noConversion"/>
  </si>
  <si>
    <t>系统</t>
    <phoneticPr fontId="2" type="noConversion"/>
  </si>
  <si>
    <t>资源</t>
    <phoneticPr fontId="2" type="noConversion"/>
  </si>
  <si>
    <t>投放</t>
    <phoneticPr fontId="2" type="noConversion"/>
  </si>
  <si>
    <t>永恒尚城</t>
    <phoneticPr fontId="2" type="noConversion"/>
  </si>
  <si>
    <t>金币副本，点金手，运营活动</t>
    <phoneticPr fontId="2" type="noConversion"/>
  </si>
  <si>
    <t>扫荡关卡</t>
    <phoneticPr fontId="2" type="noConversion"/>
  </si>
  <si>
    <t>公会个人玩法</t>
    <phoneticPr fontId="2" type="noConversion"/>
  </si>
  <si>
    <t>日环场景、精英副本</t>
    <phoneticPr fontId="2" type="noConversion"/>
  </si>
  <si>
    <t>大额金币购买，公会宝箱</t>
    <phoneticPr fontId="2" type="noConversion"/>
  </si>
  <si>
    <t>公会商店，升星石合成</t>
    <phoneticPr fontId="2" type="noConversion"/>
  </si>
  <si>
    <t>跨服PVP，星芒石合成</t>
    <phoneticPr fontId="2" type="noConversion"/>
  </si>
  <si>
    <t>公会商店</t>
    <phoneticPr fontId="2" type="noConversion"/>
  </si>
  <si>
    <t>公会商店，需要帮贡达到某值</t>
    <phoneticPr fontId="2" type="noConversion"/>
  </si>
  <si>
    <t>地宫玩法，产出已经很诱人，没有必要产出升星石</t>
    <phoneticPr fontId="2" type="noConversion"/>
  </si>
  <si>
    <t>2.</t>
    <phoneticPr fontId="2" type="noConversion"/>
  </si>
  <si>
    <t>功能系统</t>
    <phoneticPr fontId="2" type="noConversion"/>
  </si>
  <si>
    <t>b.</t>
    <phoneticPr fontId="2" type="noConversion"/>
  </si>
  <si>
    <t>公会大厅-成员名单</t>
    <phoneticPr fontId="2" type="noConversion"/>
  </si>
  <si>
    <t>公会大厅-其他功能</t>
    <phoneticPr fontId="2" type="noConversion"/>
  </si>
  <si>
    <t>公会大厅、公会官职、公会列表、公会升级、公会动态</t>
    <phoneticPr fontId="2" type="noConversion"/>
  </si>
  <si>
    <t>其他功能支持审核入会(官员)，群发邮件（副会长），公会升级(副会长)，解散工会(会长)</t>
    <phoneticPr fontId="2" type="noConversion"/>
  </si>
  <si>
    <t>c.</t>
    <phoneticPr fontId="2" type="noConversion"/>
  </si>
  <si>
    <t>公会升级</t>
    <phoneticPr fontId="2" type="noConversion"/>
  </si>
  <si>
    <t>设计目的：</t>
    <phoneticPr fontId="2" type="noConversion"/>
  </si>
  <si>
    <t>d.</t>
    <phoneticPr fontId="2" type="noConversion"/>
  </si>
  <si>
    <t>公会动态</t>
    <phoneticPr fontId="2" type="noConversion"/>
  </si>
  <si>
    <t>打开工会动态，可以看到本公会今日各玩家捐献、膜拜、获得稀有道具的动态</t>
    <phoneticPr fontId="2" type="noConversion"/>
  </si>
  <si>
    <t>公会列表</t>
    <phoneticPr fontId="2" type="noConversion"/>
  </si>
  <si>
    <t>打开公会列表，可以看到其他顺位公会，便于会员的跳槽选择</t>
    <phoneticPr fontId="2" type="noConversion"/>
  </si>
  <si>
    <t>3.</t>
    <phoneticPr fontId="2" type="noConversion"/>
  </si>
  <si>
    <t>1.</t>
    <phoneticPr fontId="2" type="noConversion"/>
  </si>
  <si>
    <t>细节问题</t>
    <phoneticPr fontId="2" type="noConversion"/>
  </si>
  <si>
    <t>公会列表显示会员当前帮会币，有些无厘头</t>
    <phoneticPr fontId="2" type="noConversion"/>
  </si>
  <si>
    <t>a.</t>
    <phoneticPr fontId="2" type="noConversion"/>
  </si>
  <si>
    <t>公会列表显示历史帮贡</t>
    <phoneticPr fontId="2" type="noConversion"/>
  </si>
  <si>
    <t>膜拜</t>
    <phoneticPr fontId="2" type="noConversion"/>
  </si>
  <si>
    <t>塑造小范围的战力荣耀感，使公会玩家相互竞争追求战力</t>
    <phoneticPr fontId="2" type="noConversion"/>
  </si>
  <si>
    <t>公会列表中，头像不能更换，过于单一</t>
    <phoneticPr fontId="2" type="noConversion"/>
  </si>
  <si>
    <t>搞个头像系统，不同职业头像不能通用。</t>
    <phoneticPr fontId="2" type="noConversion"/>
  </si>
  <si>
    <t>新头像通过成就和付费活动解锁</t>
    <phoneticPr fontId="2" type="noConversion"/>
  </si>
  <si>
    <t>公会各职业战力第一，会以雕像形式出现在膜拜场景</t>
    <phoneticPr fontId="2" type="noConversion"/>
  </si>
  <si>
    <t>第一每日晚上12点重置</t>
    <phoneticPr fontId="2" type="noConversion"/>
  </si>
  <si>
    <t>被膜拜对象：</t>
  </si>
  <si>
    <t>1）</t>
    <phoneticPr fontId="2" type="noConversion"/>
  </si>
  <si>
    <t>2）</t>
    <phoneticPr fontId="2" type="noConversion"/>
  </si>
  <si>
    <t>膜拜分金币膜拜和钻石膜拜</t>
    <phoneticPr fontId="2" type="noConversion"/>
  </si>
  <si>
    <t>金币膜拜获得3颗升星石，钻石膜拜获得6颗升星石</t>
    <phoneticPr fontId="2" type="noConversion"/>
  </si>
  <si>
    <t>地宫锁定时间缩短到20分钟</t>
    <phoneticPr fontId="2" type="noConversion"/>
  </si>
  <si>
    <t>被膜拜者在晚上12点结算时，通过邮件告知被多少人膜拜，并获得金币</t>
    <phoneticPr fontId="2" type="noConversion"/>
  </si>
  <si>
    <t>付费玩家初期进入非第一公会没有好处</t>
    <phoneticPr fontId="2" type="noConversion"/>
  </si>
  <si>
    <t>给与付费玩家初期进入非第一公会的好处</t>
    <phoneticPr fontId="2" type="noConversion"/>
  </si>
  <si>
    <t>被膜拜奖励体力，一次10点</t>
    <phoneticPr fontId="2" type="noConversion"/>
  </si>
  <si>
    <t>神兽</t>
    <phoneticPr fontId="2" type="noConversion"/>
  </si>
  <si>
    <t>在公会系统内花费钻石，玩家不知道是否核算</t>
    <phoneticPr fontId="2" type="noConversion"/>
  </si>
  <si>
    <t>钻石膜拜，公会神兽，花费钻石都奖励公会币</t>
    <phoneticPr fontId="2" type="noConversion"/>
  </si>
  <si>
    <t xml:space="preserve"> </t>
    <phoneticPr fontId="2" type="noConversion"/>
  </si>
  <si>
    <t>在公会系统，给玩家一个干货产出</t>
    <phoneticPr fontId="2" type="noConversion"/>
  </si>
  <si>
    <t>拉霸后，6个格子进行随机。随机完成后，玩家可选择获取或重置。</t>
    <phoneticPr fontId="2" type="noConversion"/>
  </si>
  <si>
    <t>6格的拉霸规则，</t>
    <phoneticPr fontId="2" type="noConversion"/>
  </si>
  <si>
    <t>6个宠物图标奖励蛇尾龙碎片，10个升星石。5个图标产出10个升星石，4个图标产出5个升星石，3个图标产出3个升星石，2个图标产出2个升星石，1个图标产出1个升星石</t>
  </si>
  <si>
    <t>选择重置则再次随机。每天有若干次免费重置（和VIP等级有关），免费次数用完后，可使用钻石拉霸，越来越贵。</t>
    <phoneticPr fontId="2" type="noConversion"/>
  </si>
  <si>
    <t>神兽拉霸，每次重新拉霸不重置钻石价格</t>
    <phoneticPr fontId="2" type="noConversion"/>
  </si>
  <si>
    <t>神兽拉霸，每次重新拉霸重置钻石价格，不重置免费次数</t>
    <phoneticPr fontId="2" type="noConversion"/>
  </si>
  <si>
    <t>公会红包</t>
    <phoneticPr fontId="2" type="noConversion"/>
  </si>
  <si>
    <t>消耗付费玩家的钻石</t>
    <phoneticPr fontId="2" type="noConversion"/>
  </si>
  <si>
    <t>给RMB玩家一个刷存在感的途径</t>
    <phoneticPr fontId="2" type="noConversion"/>
  </si>
  <si>
    <t>系统概述：</t>
    <phoneticPr fontId="2" type="noConversion"/>
  </si>
  <si>
    <t>红包分初级金币红包，初级钻石红包，高级金币红包，高级钻石红包</t>
    <phoneticPr fontId="2" type="noConversion"/>
  </si>
  <si>
    <t>需要VIP5,8,6,9才能发放</t>
    <phoneticPr fontId="2" type="noConversion"/>
  </si>
  <si>
    <t>公会签到</t>
  </si>
  <si>
    <t>发放红包需要消耗钻石，发放者可获得一定奖励。发放金币红包获得公会币和升星石，钻石红包获得公会神兽。</t>
    <phoneticPr fontId="2" type="noConversion"/>
  </si>
  <si>
    <t>发放红包后，每个红包拆10份，公会成员可抢红包。</t>
    <phoneticPr fontId="2" type="noConversion"/>
  </si>
  <si>
    <t>e.</t>
    <phoneticPr fontId="2" type="noConversion"/>
  </si>
  <si>
    <t>公会红包几乎没有参与度</t>
    <phoneticPr fontId="2" type="noConversion"/>
  </si>
  <si>
    <t>每人每天只能发放1次金币红包和1次钻石红包</t>
    <phoneticPr fontId="2" type="noConversion"/>
  </si>
  <si>
    <t>红包的池子，总价值应与玩家所花费相同，使玩家发红包无顾虑。</t>
    <phoneticPr fontId="2" type="noConversion"/>
  </si>
  <si>
    <t>公会神器</t>
    <phoneticPr fontId="2" type="noConversion"/>
  </si>
  <si>
    <t>构造一个集体荣誉感，大家为公会出力，公会得到成长，并返利与公会玩家</t>
  </si>
  <si>
    <t>这个系统做的极其复杂，其线上的参与度，仅仅来自于所加的高额属性。</t>
    <phoneticPr fontId="2" type="noConversion"/>
  </si>
  <si>
    <t>大概流程是，玩家进行签到，可以获得神器宝箱。</t>
    <phoneticPr fontId="2" type="noConversion"/>
  </si>
  <si>
    <t>打开神器宝箱可以获得各种神器。</t>
    <phoneticPr fontId="2" type="noConversion"/>
  </si>
  <si>
    <t>签到进度宝箱产出公会神器的锻造材料。</t>
    <phoneticPr fontId="2" type="noConversion"/>
  </si>
  <si>
    <t>玩家提交神器相关道具获得金币奖励。</t>
    <phoneticPr fontId="2" type="noConversion"/>
  </si>
  <si>
    <t>会长可以锻造升级各神器，并把神器配置在神器位上，使公会成员获得大额属性加成。</t>
    <phoneticPr fontId="2" type="noConversion"/>
  </si>
  <si>
    <t>玩家提交神器，还会提升公会祭坛的进度，公会祭坛升级可以获得各种特权</t>
    <phoneticPr fontId="2" type="noConversion"/>
  </si>
  <si>
    <t>签到、膜拜、神兽、红包、神器、公会任务、公会商店</t>
    <phoneticPr fontId="2" type="noConversion"/>
  </si>
  <si>
    <t>公会任务</t>
    <phoneticPr fontId="2" type="noConversion"/>
  </si>
  <si>
    <t>对公会各行为的一个基础引导</t>
    <phoneticPr fontId="2" type="noConversion"/>
  </si>
  <si>
    <t>公会任务包括公会签到，公会神兽，公会副本等行为任务，完成任务奖励公会币和金币。</t>
    <phoneticPr fontId="2" type="noConversion"/>
  </si>
  <si>
    <t>公会商店目标感不明确，公会币毫无珍惜感</t>
    <phoneticPr fontId="2" type="noConversion"/>
  </si>
  <si>
    <t>公会币对应的产出系统</t>
    <phoneticPr fontId="2" type="noConversion"/>
  </si>
  <si>
    <t>公会商店改固定商店</t>
    <phoneticPr fontId="2" type="noConversion"/>
  </si>
  <si>
    <t>固定商店+每日限购</t>
    <phoneticPr fontId="2" type="noConversion"/>
  </si>
  <si>
    <t>一些商品的购买，需要累计公会贡献达到某值。（累计贡献个人绑定，离公会不清）</t>
    <phoneticPr fontId="2" type="noConversion"/>
  </si>
  <si>
    <t>提高红包发放者的奖励，如金币红包奖励星芒石，钻石红包初级高级分别获得2个5个蛇尾龙碎片。</t>
    <phoneticPr fontId="2" type="noConversion"/>
  </si>
  <si>
    <t>公会商店是一个8格的随机商店，产出宠物碎片、宠物养成资源，升星资源。</t>
    <phoneticPr fontId="2" type="noConversion"/>
  </si>
  <si>
    <t>4.</t>
    <phoneticPr fontId="2" type="noConversion"/>
  </si>
  <si>
    <t>篝火晚会</t>
    <phoneticPr fontId="2" type="noConversion"/>
  </si>
  <si>
    <t>公会列表的操作，竟然没有添加好友</t>
    <phoneticPr fontId="2" type="noConversion"/>
  </si>
  <si>
    <t>公会列表操作增加添加好友功能</t>
    <phoneticPr fontId="2" type="noConversion"/>
  </si>
  <si>
    <t>每天晚上7点，有机器人发钻石红包和金币红包</t>
    <phoneticPr fontId="2" type="noConversion"/>
  </si>
  <si>
    <t>给土豪玩家刷存在感的途径</t>
    <phoneticPr fontId="2" type="noConversion"/>
  </si>
  <si>
    <t>活动每1、3、5开启，默认时间是晚上7点，会长可以修改。</t>
    <phoneticPr fontId="2" type="noConversion"/>
  </si>
  <si>
    <t>开启后，同工会的玩家聚集在篝火旁，每15秒可获得奖励。活动持续10分钟。</t>
    <phoneticPr fontId="2" type="noConversion"/>
  </si>
  <si>
    <t>在此期间，玩家可以花费钻石买酒。麦芽酒9钻，朗姆酒288钻，威士忌648钻。</t>
    <phoneticPr fontId="2" type="noConversion"/>
  </si>
  <si>
    <t>玩家喝酒，可获得对应奖励。麦芽酒3个升星石，概率大金龙碎片；朗姆酒5个升星石，必出大金龙碎片。威士忌10个升星石，必出3个大金龙碎片。</t>
    <phoneticPr fontId="2" type="noConversion"/>
  </si>
  <si>
    <t>喝酒行为相当于发红包，玩家喝酒后，界面上会浮现酒的图标，供其他成员分享(抢红包)，每种酒有对应的分享次数(红包个数)</t>
    <phoneticPr fontId="2" type="noConversion"/>
  </si>
  <si>
    <t>盗贼入侵</t>
    <phoneticPr fontId="2" type="noConversion"/>
  </si>
  <si>
    <t>活动每周2、4，晚上9:30~9:45开启</t>
    <phoneticPr fontId="2" type="noConversion"/>
  </si>
  <si>
    <t>公会刷3波盗匪</t>
    <phoneticPr fontId="2" type="noConversion"/>
  </si>
  <si>
    <t>击杀后全公会获得奖励，击杀尾刀可能获得神秘大奖（大金龙碎片）</t>
    <phoneticPr fontId="2" type="noConversion"/>
  </si>
  <si>
    <t>引发公会间冲突</t>
    <phoneticPr fontId="2" type="noConversion"/>
  </si>
  <si>
    <t>给付费玩家刷存在感的空间</t>
    <phoneticPr fontId="2" type="noConversion"/>
  </si>
  <si>
    <t>一共有3种镖车，初级、中级、高级</t>
    <phoneticPr fontId="2" type="noConversion"/>
  </si>
  <si>
    <t>工会的官员可以花费钻石开启镖车。初级中级高级分别对应50钻，200钻，1200钻</t>
    <phoneticPr fontId="2" type="noConversion"/>
  </si>
  <si>
    <t>发镖者获得个人收益，护送成功，全公会获得公会资金，以及公会宝箱。</t>
    <phoneticPr fontId="2" type="noConversion"/>
  </si>
  <si>
    <t>初级、中级、高级镖的个人收益主产出，分别对应初级、中级和高级雕文</t>
    <phoneticPr fontId="2" type="noConversion"/>
  </si>
  <si>
    <t>公会副本</t>
    <phoneticPr fontId="2" type="noConversion"/>
  </si>
  <si>
    <t>大R不愿意在公会发红包和公会互送</t>
    <phoneticPr fontId="2" type="noConversion"/>
  </si>
  <si>
    <t>每天上午10点，系统会发高级镖车</t>
    <phoneticPr fontId="2" type="noConversion"/>
  </si>
  <si>
    <t>镖车被劫，则尾刀所在公会获得该奖励</t>
    <phoneticPr fontId="2" type="noConversion"/>
  </si>
  <si>
    <t>公会的成员的战力验证系统</t>
    <phoneticPr fontId="2" type="noConversion"/>
  </si>
  <si>
    <t>奖励以邮件形式发送</t>
    <phoneticPr fontId="2" type="noConversion"/>
  </si>
  <si>
    <t>公会有7个BOSS，需要活跃度开启</t>
    <phoneticPr fontId="2" type="noConversion"/>
  </si>
  <si>
    <t>玩家可以组队打BOSS，也可以个人身份打BOSS</t>
    <phoneticPr fontId="2" type="noConversion"/>
  </si>
  <si>
    <t>BOSS只有输出验证</t>
    <phoneticPr fontId="2" type="noConversion"/>
  </si>
  <si>
    <t>玩家进入场景，有5分钟的时间可以输出BOSS</t>
    <phoneticPr fontId="2" type="noConversion"/>
  </si>
  <si>
    <t>击杀BOSS后，掉落装备、宝石、星芒石等养成资源，放入公会战利品仓库。</t>
    <phoneticPr fontId="2" type="noConversion"/>
  </si>
  <si>
    <t>玩家可以申请获得战利品。每天0点根据顺位发放</t>
    <phoneticPr fontId="2" type="noConversion"/>
  </si>
  <si>
    <t>公会神器做的过于复杂，玩家玩不懂，并且缺乏交互</t>
    <phoneticPr fontId="2" type="noConversion"/>
  </si>
  <si>
    <t>5.</t>
    <phoneticPr fontId="2" type="noConversion"/>
  </si>
  <si>
    <t>同时还有个拍卖行系统，可以让玩家把古董放拍卖行。</t>
  </si>
  <si>
    <t>正常产出下，玩家无法完成所有的高级日常任务。</t>
  </si>
  <si>
    <t>玩家通过公会签到、签到进度宝箱和公会任务，获得有限的神器宝箱。</t>
    <phoneticPr fontId="2" type="noConversion"/>
  </si>
  <si>
    <t>神器宝箱产出若干种古董，并且有品质之分。</t>
    <phoneticPr fontId="2" type="noConversion"/>
  </si>
  <si>
    <t>公会做一个建设系统，每日刷10个任务，让玩家提交特定古董。</t>
    <phoneticPr fontId="2" type="noConversion"/>
  </si>
  <si>
    <t>提交古董，玩家获得科技币，公会祭坛增长经验。</t>
    <phoneticPr fontId="2" type="noConversion"/>
  </si>
  <si>
    <t>公会有公会科技系统，科技的等级解锁，由会长花费公会资金升级。</t>
    <phoneticPr fontId="2" type="noConversion"/>
  </si>
  <si>
    <t>玩家需要使用公会科技币升级个人科技，获得属性加成。个人科技等级不可大于公会科技上限。</t>
    <phoneticPr fontId="2" type="noConversion"/>
  </si>
  <si>
    <t>工会副本没专属产出、而且不好玩</t>
    <phoneticPr fontId="2" type="noConversion"/>
  </si>
  <si>
    <t>6.</t>
    <phoneticPr fontId="2" type="noConversion"/>
  </si>
  <si>
    <t>公会副本不好玩，产出也不专属，玩家参与度很低</t>
    <phoneticPr fontId="2" type="noConversion"/>
  </si>
  <si>
    <t>a.</t>
    <phoneticPr fontId="2" type="noConversion"/>
  </si>
  <si>
    <t>设计原则</t>
    <phoneticPr fontId="2" type="noConversion"/>
  </si>
  <si>
    <t>1)</t>
    <phoneticPr fontId="2" type="noConversion"/>
  </si>
  <si>
    <t>公会副本应有核心专属产出</t>
    <phoneticPr fontId="2" type="noConversion"/>
  </si>
  <si>
    <t>2）</t>
    <phoneticPr fontId="2" type="noConversion"/>
  </si>
  <si>
    <t>公会副本有玩法，不能挂机</t>
    <phoneticPr fontId="2" type="noConversion"/>
  </si>
  <si>
    <t>3）</t>
    <phoneticPr fontId="2" type="noConversion"/>
  </si>
  <si>
    <t>公会副本对于低战力玩家，要凸显存在感</t>
    <phoneticPr fontId="2" type="noConversion"/>
  </si>
  <si>
    <t>b.</t>
    <phoneticPr fontId="2" type="noConversion"/>
  </si>
  <si>
    <t>规则设计</t>
    <phoneticPr fontId="2" type="noConversion"/>
  </si>
  <si>
    <t>1）</t>
    <phoneticPr fontId="2" type="noConversion"/>
  </si>
  <si>
    <t>专属系统</t>
    <phoneticPr fontId="2" type="noConversion"/>
  </si>
  <si>
    <t>升级侠名有PVP强度(PVP百分比增伤减伤)的专属属性产出，但几乎不加战力。</t>
    <phoneticPr fontId="2" type="noConversion"/>
  </si>
  <si>
    <t>名字变色系统一共有15级，升级侠名，可改变角色名字颜色和前缀。</t>
    <phoneticPr fontId="2" type="noConversion"/>
  </si>
  <si>
    <t>公会副本主要产出名字变色系统的资源。</t>
    <phoneticPr fontId="2" type="noConversion"/>
  </si>
  <si>
    <t>侠名1~3阶为绿，4~6阶为蓝，7~9阶为紫，10~12阶为橙，13~15阶为红。</t>
    <phoneticPr fontId="2" type="noConversion"/>
  </si>
  <si>
    <t>侠名升级消耗角色进阶精华和各种品质的侠客令，同时，角色战斗力达到某值时，才能提升侠名。</t>
    <phoneticPr fontId="2" type="noConversion"/>
  </si>
  <si>
    <t>1~3阶只消耗角色进阶精华，4~6阶消耗角色进阶精华，侠客令，7~9阶消耗角色进阶精华和歃血令，10~12阶消耗角色进阶精华和逐鹿令，13~15阶消耗角色进阶精华和九锡令</t>
    <phoneticPr fontId="2" type="noConversion"/>
  </si>
  <si>
    <t>战力要求大致是：5万，10万，20万，50万，100万，200万，500万，800万，1000万，2000万，5000万，8000万，1亿，2亿，5亿</t>
    <phoneticPr fontId="2" type="noConversion"/>
  </si>
  <si>
    <t>公会副本做攻击力验证，需要公会头部玩家攻击力达到某值时，才能打动BOSS。</t>
    <phoneticPr fontId="2" type="noConversion"/>
  </si>
  <si>
    <t>公会副本做8个，战力验证大致是：20万，50万，200万，500万，1000万，2000万，8000万，1亿</t>
    <phoneticPr fontId="2" type="noConversion"/>
  </si>
  <si>
    <t>公会副本数值规划</t>
    <phoneticPr fontId="2" type="noConversion"/>
  </si>
  <si>
    <t>8个副本专属掉落分别为侠客令x1、侠客令x2、侠客令x1+歃血令x1、歃血令x2、歃血令x1+逐鹿令x1、逐鹿令x2、逐鹿令x1+九锡令x1、九锡令x2</t>
    <phoneticPr fontId="2" type="noConversion"/>
  </si>
  <si>
    <t>副本由会长开启，1天只能通关2个副本。开启副本需要消耗公会资金。打不过的副本会长可以选择放弃。</t>
    <phoneticPr fontId="2" type="noConversion"/>
  </si>
  <si>
    <t>副本掉落规则</t>
    <phoneticPr fontId="2" type="noConversion"/>
  </si>
  <si>
    <t>其他的，可以掉落精炼石礼盒、升星石礼盒、宝石礼盒、附魔石礼盒等</t>
    <phoneticPr fontId="2" type="noConversion"/>
  </si>
  <si>
    <t>参与公会副本且通关的玩家均可获得工会副本币，公会副本币可以在工会副本商店中兑换各种令以及养成道具。</t>
    <phoneticPr fontId="2" type="noConversion"/>
  </si>
  <si>
    <t>装备本身就是活跃向的，运营活动售卖只是起锚定作用，告诉玩家打一遍地宫获得N多钻石的资源</t>
    <phoneticPr fontId="2" type="noConversion"/>
  </si>
  <si>
    <t>给会长特权，不见得是资源产出</t>
    <phoneticPr fontId="2" type="noConversion"/>
  </si>
  <si>
    <t>竞拍结束后，拍卖所得钻石，系统将收取10%手续费，而后平均分给参与公会副本的玩家。</t>
    <phoneticPr fontId="2" type="noConversion"/>
  </si>
  <si>
    <t>击杀BOSS会掉落各奖励，掉落的东西会进入公会拍卖行，所有公会玩家均可参与竞拍。</t>
    <phoneticPr fontId="2" type="noConversion"/>
  </si>
  <si>
    <t>竞拍成功将以邮件形式发放道具。</t>
    <phoneticPr fontId="2" type="noConversion"/>
  </si>
  <si>
    <t>竞拍被别人顶掉，将以邮件形式返还元宝。</t>
    <phoneticPr fontId="2" type="noConversion"/>
  </si>
  <si>
    <t>公会副本重新设计(ARPG2.0标准)：</t>
    <phoneticPr fontId="2" type="noConversion"/>
  </si>
  <si>
    <t>公会科技重新设计(ARPG2.0标准)：</t>
    <phoneticPr fontId="2" type="noConversion"/>
  </si>
  <si>
    <t>公会金币红包，奖励星芒石。公会钻石红包，大金龙碎片数量改为2个、5个。日常耗钻的系统，一定要足够便宜。</t>
    <phoneticPr fontId="2" type="noConversion"/>
  </si>
  <si>
    <t>必须要达到这样的效果，满足VIP等级的玩家，每天必然发红包，把公会气氛活跃起来。</t>
    <phoneticPr fontId="2" type="noConversion"/>
  </si>
  <si>
    <t>4）</t>
    <phoneticPr fontId="2" type="noConversion"/>
  </si>
  <si>
    <t>血量验证</t>
    <phoneticPr fontId="2" type="noConversion"/>
  </si>
  <si>
    <t>BOSS战中，BOSS的技能输出，全是百分比最大生命的真实伤害</t>
    <phoneticPr fontId="2" type="noConversion"/>
  </si>
  <si>
    <t>召唤物设计</t>
    <phoneticPr fontId="2" type="noConversion"/>
  </si>
  <si>
    <t>玩家死亡后，15秒后满血复活</t>
    <phoneticPr fontId="2" type="noConversion"/>
  </si>
  <si>
    <t>b）</t>
    <phoneticPr fontId="2" type="noConversion"/>
  </si>
  <si>
    <t>输出能力验证</t>
    <phoneticPr fontId="2" type="noConversion"/>
  </si>
  <si>
    <t>玩法规则优化</t>
    <phoneticPr fontId="2" type="noConversion"/>
  </si>
  <si>
    <t>BOSS战限时15分钟</t>
    <phoneticPr fontId="2" type="noConversion"/>
  </si>
  <si>
    <t>a）</t>
    <phoneticPr fontId="2" type="noConversion"/>
  </si>
  <si>
    <t>BOSS战进入规则</t>
    <phoneticPr fontId="2" type="noConversion"/>
  </si>
  <si>
    <t>BOSS战需要至少3人组队进入，一个队伍最多10人。</t>
    <phoneticPr fontId="2" type="noConversion"/>
  </si>
  <si>
    <t>拍卖时间持续1小时，各道具有钻石低价，采用明拍方式，再次竞拍，价格提升10%。在最后一分钟追拍，持续时间加1分钟。</t>
    <phoneticPr fontId="2" type="noConversion"/>
  </si>
  <si>
    <t>召唤物在一定时间没打掉，可能对全团造成百分比生命伤害，或者给BOSS加减伤BUFF。</t>
    <phoneticPr fontId="2" type="noConversion"/>
  </si>
  <si>
    <t>当一个队伍在打BOSS时，其他队伍无法进入。</t>
    <phoneticPr fontId="2" type="noConversion"/>
  </si>
  <si>
    <t>每个队伍BOSS战限定为10分钟，打完后该队伍成员不能再次进入。</t>
    <phoneticPr fontId="2" type="noConversion"/>
  </si>
  <si>
    <t>BOSS血量是继承的，第一个队伍打掉20%，第二个队伍进入时，BOSS血量就位80%。</t>
    <phoneticPr fontId="2" type="noConversion"/>
  </si>
  <si>
    <t>召唤物受击时，受到的是固定伤害（小号价值体现）。</t>
    <phoneticPr fontId="2" type="noConversion"/>
  </si>
  <si>
    <t>c）</t>
    <phoneticPr fontId="2" type="noConversion"/>
  </si>
  <si>
    <t>d）</t>
    <phoneticPr fontId="2" type="noConversion"/>
  </si>
  <si>
    <t>e）</t>
    <phoneticPr fontId="2" type="noConversion"/>
  </si>
  <si>
    <t>BOSS技能设计原则</t>
    <phoneticPr fontId="2" type="noConversion"/>
  </si>
  <si>
    <t>大R不想挂机，也能有些优势。</t>
    <phoneticPr fontId="2" type="noConversion"/>
  </si>
  <si>
    <t>允许大R挂机玩，小号需要到处跑，或者为大R挡刀。</t>
    <phoneticPr fontId="2" type="noConversion"/>
  </si>
  <si>
    <t>举两个例子：</t>
    <phoneticPr fontId="2" type="noConversion"/>
  </si>
  <si>
    <t>红光可提升BOSS攻击时生命百分比的加成，蓝光为BOSS提供减伤BUFF。</t>
    <phoneticPr fontId="2" type="noConversion"/>
  </si>
  <si>
    <t>召唤物在一定时间打掉，可能给全团增加增伤BUFF，或者全团治疗。</t>
    <phoneticPr fontId="2" type="noConversion"/>
  </si>
  <si>
    <t>决不能做BOSS回血的技能。</t>
    <phoneticPr fontId="2" type="noConversion"/>
  </si>
  <si>
    <t>BOSS战会刷新出2个召唤物，分别向BOSS投射两束激光，红光和蓝光。</t>
    <phoneticPr fontId="2" type="noConversion"/>
  </si>
  <si>
    <t>小号可以挡住激光，挡激光时，每秒受到5%最大生命值的伤害。</t>
    <phoneticPr fontId="2" type="noConversion"/>
  </si>
  <si>
    <t>eg1.</t>
    <phoneticPr fontId="2" type="noConversion"/>
  </si>
  <si>
    <t>eg2.</t>
    <phoneticPr fontId="2" type="noConversion"/>
  </si>
  <si>
    <t>扫荡关卡、公会宝箱（后期主要产出地）</t>
    <phoneticPr fontId="2" type="noConversion"/>
  </si>
  <si>
    <t>附魔台强化石</t>
    <phoneticPr fontId="2" type="noConversion"/>
  </si>
  <si>
    <t>宝石孔强化石</t>
    <phoneticPr fontId="2" type="noConversion"/>
  </si>
  <si>
    <t>竞技场商店</t>
    <phoneticPr fontId="2" type="noConversion"/>
  </si>
  <si>
    <t>藏宝地宫任务</t>
    <phoneticPr fontId="2" type="noConversion"/>
  </si>
  <si>
    <t>附魔石少量产出，升级附魔台用另一个材料，每日活跃产出。</t>
    <phoneticPr fontId="2" type="noConversion"/>
  </si>
  <si>
    <t>藏宝地宫，戒指项链需要在永恒商城兑换，或者公会副本掉落</t>
    <phoneticPr fontId="2" type="noConversion"/>
  </si>
  <si>
    <t>BOSS发出一个问题，问题有2个选项</t>
    <phoneticPr fontId="2" type="noConversion"/>
  </si>
  <si>
    <t>场景左半边为A，红色特效，右半边为B，蓝色特效。</t>
    <phoneticPr fontId="2" type="noConversion"/>
  </si>
  <si>
    <t>问题有10秒后结算，站在正确位置的玩家，获得100%增伤加成，持续10秒</t>
    <phoneticPr fontId="2" type="noConversion"/>
  </si>
  <si>
    <t>每天的世界BOSS也掉落各种令牌，掉落库和开服时间有关。掉落后走全服拍卖。</t>
    <phoneticPr fontId="2" type="noConversion"/>
  </si>
  <si>
    <t>试图使玩家建立固定队型社交关系</t>
    <phoneticPr fontId="2" type="noConversion"/>
  </si>
  <si>
    <t>突出大R大腿的作用</t>
    <phoneticPr fontId="2" type="noConversion"/>
  </si>
  <si>
    <t>守护主城、金币副本、经验副本、幻域</t>
    <phoneticPr fontId="2" type="noConversion"/>
  </si>
  <si>
    <t>产出概述</t>
    <phoneticPr fontId="2" type="noConversion"/>
  </si>
  <si>
    <t>守护主城对应洗练石产出</t>
    <phoneticPr fontId="2" type="noConversion"/>
  </si>
  <si>
    <t>幻域副本对应黑暗套装强化材料和各系统后期玩法的产出。</t>
    <phoneticPr fontId="2" type="noConversion"/>
  </si>
  <si>
    <t>守护主城</t>
    <phoneticPr fontId="2" type="noConversion"/>
  </si>
  <si>
    <t>规则概述：</t>
    <phoneticPr fontId="2" type="noConversion"/>
  </si>
  <si>
    <t>副本玩法采用守护主城玩法。限时10分钟，怪会从4个方向中的3个涌入主城。主城涌入50个小怪则游戏失败。</t>
    <phoneticPr fontId="2" type="noConversion"/>
  </si>
  <si>
    <t>每隔2波小怪会有一个BOSS关卡，击杀BOSS后会继续出小怪。</t>
    <phoneticPr fontId="2" type="noConversion"/>
  </si>
  <si>
    <t>击杀小怪获得1积分，击杀BOSS获得5积分以及10个洗练石。</t>
    <phoneticPr fontId="2" type="noConversion"/>
  </si>
  <si>
    <t>游戏结束后，根据获得积分所处段位，奖励洗练石。</t>
    <phoneticPr fontId="2" type="noConversion"/>
  </si>
  <si>
    <t>金币副本</t>
    <phoneticPr fontId="2" type="noConversion"/>
  </si>
  <si>
    <t>统一规则</t>
    <phoneticPr fontId="2" type="noConversion"/>
  </si>
  <si>
    <t>副本可组队进入，也可人进入。</t>
    <phoneticPr fontId="2" type="noConversion"/>
  </si>
  <si>
    <t>组队有百分比奖励加成。</t>
    <phoneticPr fontId="2" type="noConversion"/>
  </si>
  <si>
    <t>在每天的某个时段，也会有百分比奖励加成。</t>
    <phoneticPr fontId="2" type="noConversion"/>
  </si>
  <si>
    <t>根据VIP等级，也会有百分比奖励加成。</t>
    <phoneticPr fontId="2" type="noConversion"/>
  </si>
  <si>
    <t>组队可以使用自动匹配，20秒后自动填充机器人。</t>
    <phoneticPr fontId="2" type="noConversion"/>
  </si>
  <si>
    <t>游戏过程中会刷出至尊宝箱，开启宝箱获得10~20个洗练石。</t>
    <phoneticPr fontId="2" type="noConversion"/>
  </si>
  <si>
    <t>打箱子玩法。</t>
    <phoneticPr fontId="2" type="noConversion"/>
  </si>
  <si>
    <t>按等级分多个副本，越高等级的副本奖励也越高。</t>
    <phoneticPr fontId="2" type="noConversion"/>
  </si>
  <si>
    <t>限时5分钟，打的箱子越多，获得奖励也越多。</t>
    <phoneticPr fontId="2" type="noConversion"/>
  </si>
  <si>
    <t>经验副本</t>
    <phoneticPr fontId="2" type="noConversion"/>
  </si>
  <si>
    <t>5分钟时间，在场景杀怪。杀的越多，经验越高。</t>
    <phoneticPr fontId="2" type="noConversion"/>
  </si>
  <si>
    <t>幻域</t>
    <phoneticPr fontId="2" type="noConversion"/>
  </si>
  <si>
    <t>个人幻域是个后期战力验证系统，有若干层，一天打3次，可重复扫荡前面已通关关卡。</t>
    <phoneticPr fontId="2" type="noConversion"/>
  </si>
  <si>
    <t>幻域有3个玩法，个人幻域，魔域（组队），神域（组队）</t>
    <phoneticPr fontId="2" type="noConversion"/>
  </si>
  <si>
    <t>幻域系统主产出黑暗套装养成资源（诅咒石、涅魔符）。组队幻域除了产出诅咒石和涅魔符，同时产出高级宠物和怒翼的碎片。</t>
    <phoneticPr fontId="2" type="noConversion"/>
  </si>
  <si>
    <t>魔域需要组队完成，每人进入需要消耗1个入场券。</t>
    <phoneticPr fontId="2" type="noConversion"/>
  </si>
  <si>
    <t>取代前期的3个副本，成为固定队社交的担当系统。</t>
    <phoneticPr fontId="2" type="noConversion"/>
  </si>
  <si>
    <t>凸显大R大腿的作用</t>
    <phoneticPr fontId="2" type="noConversion"/>
  </si>
  <si>
    <t>神域需要组队完成，队长需要消耗5个入场卷，队员不需要消耗入场券，队长获得额外奖励（由于队长额外奖励的机制，神域性价比更高）。</t>
    <phoneticPr fontId="2" type="noConversion"/>
  </si>
  <si>
    <t>魔域和神域，每天最多进入3次。</t>
    <phoneticPr fontId="2" type="noConversion"/>
  </si>
  <si>
    <t>有全服组队幻域次数奖励，给诅咒石和涅魔符</t>
    <phoneticPr fontId="2" type="noConversion"/>
  </si>
  <si>
    <t>入场券获得：</t>
    <phoneticPr fontId="2" type="noConversion"/>
  </si>
  <si>
    <t>入场券直接购买，150钻一个。</t>
    <phoneticPr fontId="2" type="noConversion"/>
  </si>
  <si>
    <t>入场卷在功勋商店出售，1200功勋一个，需要2级功勋等级才能购买（每天获得2000功勋，功勋等级越高，获得越高）。</t>
    <phoneticPr fontId="2" type="noConversion"/>
  </si>
  <si>
    <t>守护主城、金币副本、经验副本这3个组队副本，玩家组队参与度不高，大家以扫荡为主，没有达到系统的设计目的。究其原因，有以下几点：</t>
    <phoneticPr fontId="2" type="noConversion"/>
  </si>
  <si>
    <t>游戏战力差距较大，不适用于传统MMO固定队的社交方式。</t>
    <phoneticPr fontId="2" type="noConversion"/>
  </si>
  <si>
    <t>3个副本所产出的资源，在中后期缺乏紧缺度，使玩家不愿意玩这样的系统。</t>
    <phoneticPr fontId="2" type="noConversion"/>
  </si>
  <si>
    <t>在界面上占据了3个2级Icone，使游戏看起来很重。</t>
    <phoneticPr fontId="2" type="noConversion"/>
  </si>
  <si>
    <t>不好玩，还要让玩家玩个将近半小时。</t>
    <phoneticPr fontId="2" type="noConversion"/>
  </si>
  <si>
    <t>这里不打算从根源解决问题，写一些可能可行的补救措施</t>
    <phoneticPr fontId="2" type="noConversion"/>
  </si>
  <si>
    <t>与结拜结婚系统联动，一起参加这些组队玩法，可以提升友好度。</t>
    <phoneticPr fontId="2" type="noConversion"/>
  </si>
  <si>
    <t>战力验证感不强，玩家对"下次再来玩"没什么期待</t>
    <phoneticPr fontId="2" type="noConversion"/>
  </si>
  <si>
    <t>把这种组队本，以活动形式，在每天黄金时段开放(12:00~14:00，18:00~20:00，23:00~1:00)</t>
    <phoneticPr fontId="2" type="noConversion"/>
  </si>
  <si>
    <t>每天开放的副本玩法不同</t>
    <phoneticPr fontId="2" type="noConversion"/>
  </si>
  <si>
    <t>产出调整，产玩家所求的资源。如系统修改后的附魔石，升星石</t>
    <phoneticPr fontId="2" type="noConversion"/>
  </si>
  <si>
    <t>分多个等级段，产该等级玩家所需的资源。</t>
    <phoneticPr fontId="2" type="noConversion"/>
  </si>
  <si>
    <t>明确组队</t>
    <phoneticPr fontId="2" type="noConversion"/>
  </si>
  <si>
    <t>进入副本必须组满3个人，1种方式是服内组人，1种方式是跨服组队。服内组队给属性加成。</t>
    <phoneticPr fontId="2" type="noConversion"/>
  </si>
  <si>
    <t>玩法调整，增加战力验证</t>
    <phoneticPr fontId="2" type="noConversion"/>
  </si>
  <si>
    <t>专门做一个前期过度的组队副本</t>
    <phoneticPr fontId="2" type="noConversion"/>
  </si>
  <si>
    <t>可以参考MMO游戏中的无筝琴、万里听风。就是让玩家组队挂机的玩法，拉在线率，让玩家挂着机聊着天，做成属性培养。</t>
    <phoneticPr fontId="2" type="noConversion"/>
  </si>
  <si>
    <t>可以考虑在这个玩法中产出经验、金币等前期追求后期不珍贵的资源。</t>
    <phoneticPr fontId="2" type="noConversion"/>
  </si>
  <si>
    <t>参考玩法：</t>
    <phoneticPr fontId="2" type="noConversion"/>
  </si>
  <si>
    <t>eg1.血色要塞</t>
    <phoneticPr fontId="2" type="noConversion"/>
  </si>
  <si>
    <t>eg2.恶魔广场</t>
    <phoneticPr fontId="2" type="noConversion"/>
  </si>
  <si>
    <t>这个玩法，甚至可以做成，80级后可以花费少量钻石扫荡。</t>
    <phoneticPr fontId="2" type="noConversion"/>
  </si>
  <si>
    <t>玩法规则：</t>
    <phoneticPr fontId="2" type="noConversion"/>
  </si>
  <si>
    <t>阶段1：3波小怪，第1波纯小怪，第2波小怪+精英，第3波2个精英</t>
    <phoneticPr fontId="2" type="noConversion"/>
  </si>
  <si>
    <t>阶段2：城门阶段，玩家需要打掉城门，破门而入。</t>
    <phoneticPr fontId="2" type="noConversion"/>
  </si>
  <si>
    <t>阶段3：玩家进入室内，需要击败守护棺椁的8名守卫，方可攻击棺椁</t>
    <phoneticPr fontId="2" type="noConversion"/>
  </si>
  <si>
    <t>阶段4：玩家攻击棺椁，棺椁会释放红圈技能击倒玩家，也会召唤2波精英怪</t>
    <phoneticPr fontId="2" type="noConversion"/>
  </si>
  <si>
    <t>阶段5：BOSS阶段</t>
    <phoneticPr fontId="2" type="noConversion"/>
  </si>
  <si>
    <t>关卡式的组队副本。关卡分5个阶段，关卡限时15分钟</t>
    <phoneticPr fontId="2" type="noConversion"/>
  </si>
  <si>
    <t>奖励规则：</t>
    <phoneticPr fontId="2" type="noConversion"/>
  </si>
  <si>
    <t>奖励分为5部分：棺椁尾刀，BOSS掉落，BOSS输出第一，结束翻牌，评分奖励</t>
    <phoneticPr fontId="2" type="noConversion"/>
  </si>
  <si>
    <t>评分奖励为核心资源奖励，根据通关时长为玩家评分，分SS，S，A，B，C 5个等级</t>
    <phoneticPr fontId="2" type="noConversion"/>
  </si>
  <si>
    <t>评分等级越高，获得奖励也越高。</t>
    <phoneticPr fontId="2" type="noConversion"/>
  </si>
  <si>
    <t>副本按30级，50级，70级分3个难度。高等级的C级奖励，等同于低等级的A级奖励。</t>
    <phoneticPr fontId="2" type="noConversion"/>
  </si>
  <si>
    <t>副本按等级30级，50级，70级分3个难度</t>
    <phoneticPr fontId="2" type="noConversion"/>
  </si>
  <si>
    <t>其他奖励，则约高难度的本奖励越好。</t>
    <phoneticPr fontId="2" type="noConversion"/>
  </si>
  <si>
    <t>副本一共有9波怪。</t>
    <phoneticPr fontId="2" type="noConversion"/>
  </si>
  <si>
    <t>每过一层，场景中会刷出5种不同的BUFF。玩家可以吃BUFF，提升属性或技能效果。BUFF被一个玩家吃掉后就会消失。BUFF持续整场战斗，每层叠加。</t>
    <phoneticPr fontId="2" type="noConversion"/>
  </si>
  <si>
    <t>关卡限时4分钟，每通关1层，增加40秒。</t>
    <phoneticPr fontId="2" type="noConversion"/>
  </si>
  <si>
    <t>奖励分2部分</t>
    <phoneticPr fontId="2" type="noConversion"/>
  </si>
  <si>
    <t>每过关1波，给与一次奖励。</t>
    <phoneticPr fontId="2" type="noConversion"/>
  </si>
  <si>
    <t>游戏结束，进行老虎机摇奖。奖池有12个格子，每过1层多一次摇奖机会，不放回抽取。</t>
    <phoneticPr fontId="2" type="noConversion"/>
  </si>
  <si>
    <t>方便玩家社交</t>
    <phoneticPr fontId="2" type="noConversion"/>
  </si>
  <si>
    <t>包含功能</t>
    <phoneticPr fontId="2" type="noConversion"/>
  </si>
  <si>
    <t>添加好友</t>
    <phoneticPr fontId="2" type="noConversion"/>
  </si>
  <si>
    <t>2.</t>
    <phoneticPr fontId="2" type="noConversion"/>
  </si>
  <si>
    <t>3.</t>
  </si>
  <si>
    <t>守护主城达到了设计目的</t>
    <phoneticPr fontId="2" type="noConversion"/>
  </si>
  <si>
    <t>经验本使升级途径更多样</t>
    <phoneticPr fontId="2" type="noConversion"/>
  </si>
  <si>
    <t>4.</t>
  </si>
  <si>
    <t>调整经验的产出节奏，不再是单一的耗体力刷关卡</t>
    <phoneticPr fontId="2" type="noConversion"/>
  </si>
  <si>
    <t>线上情况概述：</t>
    <phoneticPr fontId="2" type="noConversion"/>
  </si>
  <si>
    <t>并且玩家们倾向于去组不挂机的活跃玩家。</t>
    <phoneticPr fontId="2" type="noConversion"/>
  </si>
  <si>
    <t>不过现在国服洗练系统属性占比降低，玩家不care这个系统了。</t>
    <phoneticPr fontId="2" type="noConversion"/>
  </si>
  <si>
    <t>守护主城这个系统，在刚上线时，在一定程度上达到了设计目的。玩家在这个玩法中，会达成默契各守一路。</t>
    <phoneticPr fontId="2" type="noConversion"/>
  </si>
  <si>
    <t>金币副本和经验副本，并没有达到社交性的目的。反而起到了</t>
    <phoneticPr fontId="2" type="noConversion"/>
  </si>
  <si>
    <t>拉分时活跃</t>
    <phoneticPr fontId="2" type="noConversion"/>
  </si>
  <si>
    <t>这种玩法，可以使用固定伤害，使低付费等级玩家有存在感。</t>
    <phoneticPr fontId="2" type="noConversion"/>
  </si>
  <si>
    <t>在游戏中期，这个玩法可以加入高级房机制，队长开高级房(高级房票可以由高级VIP每日礼包产出，也可钻石购买)，高级房产出更多金币。</t>
    <phoneticPr fontId="2" type="noConversion"/>
  </si>
  <si>
    <t>可以通过查找ID添加好友</t>
    <phoneticPr fontId="2" type="noConversion"/>
  </si>
  <si>
    <t>系统会推送附近好友</t>
    <phoneticPr fontId="2" type="noConversion"/>
  </si>
  <si>
    <t>3.</t>
    <phoneticPr fontId="2" type="noConversion"/>
  </si>
  <si>
    <t>好友福利</t>
    <phoneticPr fontId="2" type="noConversion"/>
  </si>
  <si>
    <t>每天好友可以互送体力</t>
    <phoneticPr fontId="2" type="noConversion"/>
  </si>
  <si>
    <t>设计目的：</t>
    <phoneticPr fontId="2" type="noConversion"/>
  </si>
  <si>
    <t>功能概述：</t>
    <phoneticPr fontId="2" type="noConversion"/>
  </si>
  <si>
    <t>促进玩家相互督促上线</t>
    <phoneticPr fontId="2" type="noConversion"/>
  </si>
  <si>
    <t>鼓励玩家添加好友，迈开社交的第一步</t>
    <phoneticPr fontId="2" type="noConversion"/>
  </si>
  <si>
    <t>好友上线，达到一定数量可以领取阶段性奖励，产出扫荡卷</t>
    <phoneticPr fontId="2" type="noConversion"/>
  </si>
  <si>
    <t>4.</t>
    <phoneticPr fontId="2" type="noConversion"/>
  </si>
  <si>
    <t>添加好友，好友福利，好友亲密度，结拜，结婚</t>
    <phoneticPr fontId="2" type="noConversion"/>
  </si>
  <si>
    <t>好友亲密度</t>
    <phoneticPr fontId="2" type="noConversion"/>
  </si>
  <si>
    <t>好友一起组队、完成秘境探险可提升亲密度</t>
    <phoneticPr fontId="2" type="noConversion"/>
  </si>
  <si>
    <t>促进好友间的组队互动等行为，形成羁绊</t>
    <phoneticPr fontId="2" type="noConversion"/>
  </si>
  <si>
    <t>系统概述：</t>
    <phoneticPr fontId="2" type="noConversion"/>
  </si>
  <si>
    <t>被邀请者会在界面上显示。</t>
    <phoneticPr fontId="2" type="noConversion"/>
  </si>
  <si>
    <t>5.</t>
    <phoneticPr fontId="2" type="noConversion"/>
  </si>
  <si>
    <t>结婚系统</t>
    <phoneticPr fontId="2" type="noConversion"/>
  </si>
  <si>
    <t>给玩家更高目标的社交追求</t>
    <phoneticPr fontId="2" type="noConversion"/>
  </si>
  <si>
    <t>消耗大R的钻石</t>
    <phoneticPr fontId="2" type="noConversion"/>
  </si>
  <si>
    <t>玩家可以向异性职业求婚，异性同意后，进入订婚状态。</t>
    <phoneticPr fontId="2" type="noConversion"/>
  </si>
  <si>
    <t>玩家可以选择举办婚宴或低调成婚。</t>
    <phoneticPr fontId="2" type="noConversion"/>
  </si>
  <si>
    <t>婚宴有3个级别，分别花费1314钻，3344钻和9999钻</t>
    <phoneticPr fontId="2" type="noConversion"/>
  </si>
  <si>
    <t>宴会玩法较为复杂，此处不赘述。核心就是其他玩家好友可以进入宴会吃东西，得奖励。宴会最后黑暗势力会过来捣乱，击退全场获得奖励。</t>
    <phoneticPr fontId="2" type="noConversion"/>
  </si>
  <si>
    <t>结婚暂时不需要亲密度。结拜需要好友度达到一定等级。</t>
    <phoneticPr fontId="2" type="noConversion"/>
  </si>
  <si>
    <t>花费500钻邀请共饮、也可以提升亲密度</t>
    <phoneticPr fontId="2" type="noConversion"/>
  </si>
  <si>
    <t>在“爱情”面前，玩家消费是不理智的</t>
    <phoneticPr fontId="2" type="noConversion"/>
  </si>
  <si>
    <t>结婚有对应的养成系统，消耗珠联璧合与玄铁，阶段奖励投放百分比属性。</t>
    <phoneticPr fontId="2" type="noConversion"/>
  </si>
  <si>
    <t>有对应的结婚副本，产出结婚养成系统的资源。</t>
    <phoneticPr fontId="2" type="noConversion"/>
  </si>
  <si>
    <t>6.</t>
    <phoneticPr fontId="2" type="noConversion"/>
  </si>
  <si>
    <t>结拜系统</t>
    <phoneticPr fontId="2" type="noConversion"/>
  </si>
  <si>
    <t>促进玩家形成固定队</t>
    <phoneticPr fontId="2" type="noConversion"/>
  </si>
  <si>
    <t>玩家好友度达到200以上可以进行结义</t>
    <phoneticPr fontId="2" type="noConversion"/>
  </si>
  <si>
    <t>结义有5个位置。</t>
    <phoneticPr fontId="2" type="noConversion"/>
  </si>
  <si>
    <t>结义成员一起在组队副本中活动，可以提升结义值。</t>
    <phoneticPr fontId="2" type="noConversion"/>
  </si>
  <si>
    <t>提升结义值可提升结义等级。</t>
    <phoneticPr fontId="2" type="noConversion"/>
  </si>
  <si>
    <t>每日根据结义等级发放奖励，奖励藏宝图和不同数量的雕文原石</t>
    <phoneticPr fontId="2" type="noConversion"/>
  </si>
  <si>
    <t>亲密度是单向的，A和B的亲密度不一定等于B和A的亲密度（这种做法有些奇怪）</t>
    <phoneticPr fontId="2" type="noConversion"/>
  </si>
  <si>
    <t>结义等级到达2级，开放结义跨服战</t>
    <phoneticPr fontId="2" type="noConversion"/>
  </si>
  <si>
    <t>1.</t>
    <phoneticPr fontId="2" type="noConversion"/>
  </si>
  <si>
    <t>2.</t>
    <phoneticPr fontId="2" type="noConversion"/>
  </si>
  <si>
    <t>结义、结婚这样的系统，可以学习MMO类游戏，走到NPC处，进入一个场景完成结义结婚。</t>
    <phoneticPr fontId="2" type="noConversion"/>
  </si>
  <si>
    <t>结义、结婚这样的系统，没必要短平快用UI体现。</t>
    <phoneticPr fontId="2" type="noConversion"/>
  </si>
  <si>
    <t>注：好友系统，最大的问题在UIUE上，在这个文档中暂不做赘述</t>
    <phoneticPr fontId="2" type="noConversion"/>
  </si>
  <si>
    <t>3.</t>
    <phoneticPr fontId="2" type="noConversion"/>
  </si>
  <si>
    <t>结义的专属玩法系统，缺乏过渡。</t>
    <phoneticPr fontId="2" type="noConversion"/>
  </si>
  <si>
    <t>好友功能，缺乏社交性支撑</t>
    <phoneticPr fontId="2" type="noConversion"/>
  </si>
  <si>
    <t>添加好友界面，不符合玩家的心里诉求</t>
    <phoneticPr fontId="2" type="noConversion"/>
  </si>
  <si>
    <t>朋友圈，更换头像等功能的缺失。</t>
    <phoneticPr fontId="2" type="noConversion"/>
  </si>
  <si>
    <t>4.</t>
    <phoneticPr fontId="2" type="noConversion"/>
  </si>
  <si>
    <t>同样是添加好友操作后的弹出界面。来看右图，直接说，谁更走心</t>
    <phoneticPr fontId="2" type="noConversion"/>
  </si>
  <si>
    <r>
      <rPr>
        <b/>
        <sz val="11"/>
        <color theme="1"/>
        <rFont val="微软雅黑"/>
        <family val="2"/>
        <charset val="134"/>
      </rPr>
      <t>当然</t>
    </r>
    <r>
      <rPr>
        <sz val="11"/>
        <color theme="1"/>
        <rFont val="微软雅黑"/>
        <family val="2"/>
        <charset val="134"/>
      </rPr>
      <t>，狂暴这个游戏没有那么强的社交需求，玩家关注的更多是别人的VIP等级，战力，说白了是否是大腿。</t>
    </r>
    <phoneticPr fontId="2" type="noConversion"/>
  </si>
  <si>
    <t>至于是否是附近玩家，真的重要么？</t>
    <phoneticPr fontId="2" type="noConversion"/>
  </si>
  <si>
    <r>
      <t>如果不注重社交性优化，可以</t>
    </r>
    <r>
      <rPr>
        <b/>
        <sz val="11"/>
        <color theme="1"/>
        <rFont val="微软雅黑"/>
        <family val="2"/>
        <charset val="134"/>
      </rPr>
      <t>推送与玩家战力相近的活跃玩家，而不是附近玩家</t>
    </r>
    <r>
      <rPr>
        <sz val="11"/>
        <color theme="1"/>
        <rFont val="微软雅黑"/>
        <family val="2"/>
        <charset val="134"/>
      </rPr>
      <t>。</t>
    </r>
    <phoneticPr fontId="2" type="noConversion"/>
  </si>
  <si>
    <t>添加好友，附近玩家的思考</t>
    <phoneticPr fontId="2" type="noConversion"/>
  </si>
  <si>
    <t>游戏如果注重社交性的优化，可以参考右图的方案来做。界面上加个战力和VIP等级即可</t>
    <phoneticPr fontId="2" type="noConversion"/>
  </si>
  <si>
    <t>自定义头像，职业，等级，名字，性别，个性标签，帮会，所处位置，个性说说，朋友圈，下一个，精确查找</t>
    <phoneticPr fontId="2" type="noConversion"/>
  </si>
  <si>
    <t>做的像一个基于微信的相亲软件。</t>
    <phoneticPr fontId="2" type="noConversion"/>
  </si>
  <si>
    <t>可以参考楚留香，做一个结义树功能(结义签到功能)，种到日环场景中。</t>
    <phoneticPr fontId="2" type="noConversion"/>
  </si>
  <si>
    <t>结婚后，在名字上会通过闪烁显示XXX的配偶。</t>
    <phoneticPr fontId="2" type="noConversion"/>
  </si>
  <si>
    <t>狂暴UI存在的核心问题</t>
    <phoneticPr fontId="2" type="noConversion"/>
  </si>
  <si>
    <t>其他游戏UI的解决方案</t>
    <phoneticPr fontId="2" type="noConversion"/>
  </si>
  <si>
    <t>UI2级界面全部是独占屏，而不是弹出窗口。</t>
    <phoneticPr fontId="2" type="noConversion"/>
  </si>
  <si>
    <t>这样一来，玩家在进入一些关卡挂机时，难以进行养成、社交等操作。</t>
    <phoneticPr fontId="2" type="noConversion"/>
  </si>
  <si>
    <t>UI功能排布不够集中</t>
    <phoneticPr fontId="2" type="noConversion"/>
  </si>
  <si>
    <t>语聊过于麻烦</t>
    <phoneticPr fontId="2" type="noConversion"/>
  </si>
  <si>
    <t>聊天框问题</t>
    <phoneticPr fontId="2" type="noConversion"/>
  </si>
  <si>
    <t>好友功能UI问题</t>
    <phoneticPr fontId="2" type="noConversion"/>
  </si>
  <si>
    <t>组队困难</t>
    <phoneticPr fontId="2" type="noConversion"/>
  </si>
  <si>
    <t>聊天框位置与摇杆冲突</t>
    <phoneticPr fontId="2" type="noConversion"/>
  </si>
  <si>
    <t>关卡界面要loading，且缺乏代入感。</t>
    <phoneticPr fontId="2" type="noConversion"/>
  </si>
  <si>
    <t>私聊的UE设计</t>
    <phoneticPr fontId="2" type="noConversion"/>
  </si>
  <si>
    <t>好友功能入口</t>
    <phoneticPr fontId="2" type="noConversion"/>
  </si>
  <si>
    <t>整体UI设计</t>
    <phoneticPr fontId="2" type="noConversion"/>
  </si>
  <si>
    <t>结拜、结婚等与好友紧密相关的系统，不与好友在同一层级界面</t>
    <phoneticPr fontId="2" type="noConversion"/>
  </si>
  <si>
    <t>没有一个统一的组队功能入口</t>
    <phoneticPr fontId="2" type="noConversion"/>
  </si>
  <si>
    <t>玩家获得稀有模子，世界频道应有超链展示</t>
    <phoneticPr fontId="2" type="noConversion"/>
  </si>
  <si>
    <t>战斗时的界面和在主城时的，应保持一致。（在关卡中可隐藏功能按钮，其他组队副本，PVP场景中，应当显示）</t>
    <phoneticPr fontId="2" type="noConversion"/>
  </si>
  <si>
    <t>狂暴社交性不足，核心原因除了数值压制过大，难以形成协作性社交之外。UI的设计也有一定因果关系。</t>
    <phoneticPr fontId="2" type="noConversion"/>
  </si>
  <si>
    <t>UI的简洁，可以给玩家一个好印象，降低初期的流失率。</t>
    <phoneticPr fontId="2" type="noConversion"/>
  </si>
  <si>
    <t>优化目的</t>
    <phoneticPr fontId="2" type="noConversion"/>
  </si>
  <si>
    <t>二、</t>
    <phoneticPr fontId="2" type="noConversion"/>
  </si>
  <si>
    <t>2.</t>
    <phoneticPr fontId="2" type="noConversion"/>
  </si>
  <si>
    <t>聊天框问题</t>
    <phoneticPr fontId="2" type="noConversion"/>
  </si>
  <si>
    <t>聊天框应放在屏幕下部中间。</t>
    <phoneticPr fontId="2" type="noConversion"/>
  </si>
  <si>
    <t>a.</t>
    <phoneticPr fontId="2" type="noConversion"/>
  </si>
  <si>
    <t>b.</t>
    <phoneticPr fontId="2" type="noConversion"/>
  </si>
  <si>
    <t>组队语音</t>
    <phoneticPr fontId="2" type="noConversion"/>
  </si>
  <si>
    <t>图1 功能面板界面</t>
    <phoneticPr fontId="2" type="noConversion"/>
  </si>
  <si>
    <t>图2 战斗面板界面</t>
    <phoneticPr fontId="2" type="noConversion"/>
  </si>
  <si>
    <t>UI布局整合</t>
    <phoneticPr fontId="2" type="noConversion"/>
  </si>
  <si>
    <t>图3 积分商店</t>
    <phoneticPr fontId="2" type="noConversion"/>
  </si>
  <si>
    <t>图4 活动界面</t>
    <phoneticPr fontId="2" type="noConversion"/>
  </si>
  <si>
    <t>做法如图1图2所示</t>
    <phoneticPr fontId="2" type="noConversion"/>
  </si>
  <si>
    <t>参考市面主流MMO的做法，做一个战斗和功能区切换按钮</t>
    <phoneticPr fontId="2" type="noConversion"/>
  </si>
  <si>
    <t>图5 商城</t>
    <phoneticPr fontId="2" type="noConversion"/>
  </si>
  <si>
    <t>PVP和PVE整合到活动中。如图4所示。</t>
    <phoneticPr fontId="2" type="noConversion"/>
  </si>
  <si>
    <t>各系统的商店放在积分商店中，如图3所示。</t>
    <phoneticPr fontId="2" type="noConversion"/>
  </si>
  <si>
    <t>充值，每日限购等功能，可以放到商城界面，如图5所示。</t>
    <phoneticPr fontId="2" type="noConversion"/>
  </si>
  <si>
    <t>c.</t>
    <phoneticPr fontId="2" type="noConversion"/>
  </si>
  <si>
    <t>d.</t>
    <phoneticPr fontId="2" type="noConversion"/>
  </si>
  <si>
    <t>e.</t>
    <phoneticPr fontId="2" type="noConversion"/>
  </si>
  <si>
    <t>f.</t>
    <phoneticPr fontId="2" type="noConversion"/>
  </si>
  <si>
    <t>g.</t>
    <phoneticPr fontId="2" type="noConversion"/>
  </si>
  <si>
    <t>主界面不要做2级展开界面，而是弹出一个独立的界面。</t>
    <phoneticPr fontId="2" type="noConversion"/>
  </si>
  <si>
    <t>上方的资源界面，只在点开商城后的2级界面，才予以显示。</t>
    <phoneticPr fontId="2" type="noConversion"/>
  </si>
  <si>
    <t>Icone大小，改为60x60。</t>
    <phoneticPr fontId="2" type="noConversion"/>
  </si>
  <si>
    <t>整合UI功能入口，如图1所示。</t>
    <phoneticPr fontId="2" type="noConversion"/>
  </si>
  <si>
    <t>聊天框内，许多点击事件无效。</t>
    <phoneticPr fontId="2" type="noConversion"/>
  </si>
  <si>
    <t>点击名字没有展现出人物相关操作</t>
    <phoneticPr fontId="2" type="noConversion"/>
  </si>
  <si>
    <t>点击聊天框，没有弹出聊天界面</t>
    <phoneticPr fontId="2" type="noConversion"/>
  </si>
  <si>
    <t>点击超链，没有进入组队界面</t>
    <phoneticPr fontId="2" type="noConversion"/>
  </si>
  <si>
    <t>d</t>
    <phoneticPr fontId="2" type="noConversion"/>
  </si>
  <si>
    <t>聊天框位置，如图1所示摆放</t>
    <phoneticPr fontId="2" type="noConversion"/>
  </si>
  <si>
    <t>图6 聊天框点击名字的反应</t>
    <phoneticPr fontId="2" type="noConversion"/>
  </si>
  <si>
    <t>图7 点击组队链接，应当申请入队</t>
    <phoneticPr fontId="2" type="noConversion"/>
  </si>
  <si>
    <t>图8 点击私聊，应进入好友界面，做类似QQ的处理</t>
    <phoneticPr fontId="2" type="noConversion"/>
  </si>
  <si>
    <t>语聊入口应放在主界面上</t>
    <phoneticPr fontId="2" type="noConversion"/>
  </si>
  <si>
    <t xml:space="preserve"> 聊天框内的链接处理，可参考图6、7所示</t>
    <phoneticPr fontId="2" type="noConversion"/>
  </si>
  <si>
    <t>私聊处理可参考图8所示</t>
    <phoneticPr fontId="2" type="noConversion"/>
  </si>
  <si>
    <t>玩家获得高品质模子，应在世界频道链接展示</t>
    <phoneticPr fontId="2" type="noConversion"/>
  </si>
  <si>
    <t>4.</t>
    <phoneticPr fontId="2" type="noConversion"/>
  </si>
  <si>
    <t>好友功能</t>
    <phoneticPr fontId="2" type="noConversion"/>
  </si>
  <si>
    <t>图9. 好友界面</t>
    <phoneticPr fontId="2" type="noConversion"/>
  </si>
  <si>
    <t>图10. 点击好友头像可发起的操作</t>
    <phoneticPr fontId="2" type="noConversion"/>
  </si>
  <si>
    <t>好友入口如图1所示，放在聊天框旁边</t>
    <phoneticPr fontId="2" type="noConversion"/>
  </si>
  <si>
    <t>和好友相关的功能，结义、结婚、师徒放在这个界面里</t>
    <phoneticPr fontId="2" type="noConversion"/>
  </si>
  <si>
    <t>由于游戏类型，不建议把邮件放这里，可以参考图1位置摆放</t>
    <phoneticPr fontId="2" type="noConversion"/>
  </si>
  <si>
    <t>和好友的互动操作，点击好友头像弹出，不要直接放界面上</t>
    <phoneticPr fontId="2" type="noConversion"/>
  </si>
  <si>
    <t>狂暴的排行功能，直接放顶部UI，强调这个东西</t>
    <phoneticPr fontId="2" type="noConversion"/>
  </si>
  <si>
    <t>5.</t>
    <phoneticPr fontId="2" type="noConversion"/>
  </si>
  <si>
    <t>组队问题</t>
    <phoneticPr fontId="2" type="noConversion"/>
  </si>
  <si>
    <t>狂暴没有专门的组队界面，可以学习市面主流MMO的做法，设计专门的组队界面</t>
    <phoneticPr fontId="2" type="noConversion"/>
  </si>
  <si>
    <t>公会频道默认播放语音</t>
    <phoneticPr fontId="2" type="noConversion"/>
  </si>
  <si>
    <t>组队频道聊天事件和聊天内容，用弹幕方式呈现</t>
    <phoneticPr fontId="2" type="noConversion"/>
  </si>
  <si>
    <t>图11. 队伍频道入口</t>
    <phoneticPr fontId="2" type="noConversion"/>
  </si>
  <si>
    <t>图12.  组队界面</t>
    <phoneticPr fontId="2" type="noConversion"/>
  </si>
  <si>
    <t>图13. 队伍中有人时的表现</t>
    <phoneticPr fontId="2" type="noConversion"/>
  </si>
  <si>
    <t>人组齐时，队长可点击前往任务，自动寻路参加组队副本。</t>
    <phoneticPr fontId="2" type="noConversion"/>
  </si>
  <si>
    <t>组队本的入口，不见得是UI，完全可以MMO化</t>
    <phoneticPr fontId="2" type="noConversion"/>
  </si>
  <si>
    <t>6.</t>
    <phoneticPr fontId="2" type="noConversion"/>
  </si>
  <si>
    <t>可以参考英雄无敌的设计方式，制作总章节和关卡界面</t>
    <phoneticPr fontId="2" type="noConversion"/>
  </si>
  <si>
    <t>做一个总的章节地图，使用迷雾方式逐渐解锁</t>
    <phoneticPr fontId="2" type="noConversion"/>
  </si>
  <si>
    <t>点击章节，进入一个可以拖动的2d关卡选择场景</t>
    <phoneticPr fontId="2" type="noConversion"/>
  </si>
  <si>
    <t>关卡选择场景，地图有很多元素，点击可打开宝箱。</t>
    <phoneticPr fontId="2" type="noConversion"/>
  </si>
  <si>
    <t>也有一些隐藏关卡，只能打1次，给高额奖励。</t>
    <phoneticPr fontId="2" type="noConversion"/>
  </si>
  <si>
    <t>设置一些2D  NPC，给玩家提示隐藏关卡的解锁方法</t>
    <phoneticPr fontId="2" type="noConversion"/>
  </si>
  <si>
    <t>图14 战斗中的组队界面</t>
    <phoneticPr fontId="2" type="noConversion"/>
  </si>
  <si>
    <t>图15 总章节界面</t>
    <phoneticPr fontId="2" type="noConversion"/>
  </si>
  <si>
    <t>图16. 点击章节后的关卡选择界面</t>
    <phoneticPr fontId="2" type="noConversion"/>
  </si>
  <si>
    <t>图17. 章节中可以做些隐藏任务，一次性通关的关卡，给些奖励</t>
    <phoneticPr fontId="2" type="noConversion"/>
  </si>
  <si>
    <t>主角2d角色，处在当前最高关卡</t>
    <phoneticPr fontId="2" type="noConversion"/>
  </si>
  <si>
    <t>打下一关时，会走过去</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</si>
</sst>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等线"/>
      <family val="2"/>
      <scheme val="minor"/>
    </font>
    <font>
      <sz val="11"/>
      <color theme="1"/>
      <name val="等线"/>
      <family val="2"/>
      <scheme val="minor"/>
    </font>
    <font>
      <sz val="9"/>
      <name val="等线"/>
      <family val="3"/>
      <charset val="134"/>
      <scheme val="minor"/>
    </font>
    <font>
      <b/>
      <sz val="11"/>
      <color theme="1"/>
      <name val="微软雅黑"/>
      <family val="2"/>
      <charset val="134"/>
    </font>
    <font>
      <sz val="10"/>
      <color theme="1"/>
      <name val="微软雅黑"/>
      <family val="2"/>
      <charset val="134"/>
    </font>
    <font>
      <sz val="9"/>
      <name val="等线"/>
      <family val="2"/>
      <charset val="134"/>
      <scheme val="minor"/>
    </font>
    <font>
      <b/>
      <sz val="10"/>
      <color theme="1"/>
      <name val="微软雅黑"/>
      <family val="2"/>
      <charset val="134"/>
    </font>
    <font>
      <sz val="12"/>
      <color theme="1"/>
      <name val="微软雅黑"/>
      <family val="2"/>
      <charset val="134"/>
    </font>
    <font>
      <sz val="12"/>
      <color rgb="FFFF0000"/>
      <name val="微软雅黑"/>
      <family val="2"/>
      <charset val="134"/>
    </font>
    <font>
      <b/>
      <sz val="12"/>
      <color rgb="FFFF0000"/>
      <name val="微软雅黑"/>
      <family val="2"/>
      <charset val="134"/>
    </font>
    <font>
      <b/>
      <sz val="12"/>
      <color theme="1"/>
      <name val="微软雅黑"/>
      <family val="2"/>
      <charset val="134"/>
    </font>
    <font>
      <sz val="12"/>
      <color theme="0"/>
      <name val="微软雅黑"/>
      <family val="2"/>
      <charset val="134"/>
    </font>
    <font>
      <sz val="11"/>
      <color theme="1"/>
      <name val="微软雅黑"/>
      <family val="2"/>
      <charset val="134"/>
    </font>
    <font>
      <sz val="16"/>
      <color theme="1"/>
      <name val="等线"/>
      <family val="2"/>
      <scheme val="minor"/>
    </font>
    <font>
      <strike/>
      <sz val="11"/>
      <color theme="1"/>
      <name val="等线"/>
      <family val="3"/>
      <scheme val="minor"/>
    </font>
    <font>
      <sz val="12"/>
      <color theme="1"/>
      <name val="等线"/>
      <family val="2"/>
      <charset val="134"/>
      <scheme val="minor"/>
    </font>
    <font>
      <u/>
      <sz val="12"/>
      <color theme="10"/>
      <name val="等线"/>
      <family val="2"/>
      <charset val="134"/>
      <scheme val="minor"/>
    </font>
  </fonts>
  <fills count="17">
    <fill>
      <patternFill patternType="none"/>
    </fill>
    <fill>
      <patternFill patternType="gray125"/>
    </fill>
    <fill>
      <patternFill patternType="solid">
        <fgColor theme="0"/>
        <bgColor indexed="64"/>
      </patternFill>
    </fill>
    <fill>
      <patternFill patternType="solid">
        <fgColor theme="9"/>
        <bgColor indexed="64"/>
      </patternFill>
    </fill>
    <fill>
      <patternFill patternType="solid">
        <fgColor theme="9" tint="0.59999389629810485"/>
        <bgColor indexed="64"/>
      </patternFill>
    </fill>
    <fill>
      <patternFill patternType="solid">
        <fgColor theme="6"/>
        <bgColor indexed="64"/>
      </patternFill>
    </fill>
    <fill>
      <patternFill patternType="solid">
        <fgColor theme="9" tint="0.79998168889431442"/>
        <bgColor indexed="64"/>
      </patternFill>
    </fill>
    <fill>
      <patternFill patternType="solid">
        <fgColor theme="9" tint="0.39997558519241921"/>
        <bgColor indexed="64"/>
      </patternFill>
    </fill>
    <fill>
      <patternFill patternType="solid">
        <fgColor theme="6" tint="0.39997558519241921"/>
        <bgColor indexed="64"/>
      </patternFill>
    </fill>
    <fill>
      <patternFill patternType="solid">
        <fgColor theme="8" tint="0.59999389629810485"/>
        <bgColor indexed="64"/>
      </patternFill>
    </fill>
    <fill>
      <patternFill patternType="solid">
        <fgColor theme="8" tint="0.79998168889431442"/>
        <bgColor indexed="64"/>
      </patternFill>
    </fill>
    <fill>
      <patternFill patternType="solid">
        <fgColor theme="5" tint="0.39997558519241921"/>
        <bgColor indexed="64"/>
      </patternFill>
    </fill>
    <fill>
      <patternFill patternType="solid">
        <fgColor theme="1" tint="0.49983214819788202"/>
        <bgColor indexed="64"/>
      </patternFill>
    </fill>
    <fill>
      <patternFill patternType="solid">
        <fgColor rgb="FF00B0F0"/>
        <bgColor indexed="64"/>
      </patternFill>
    </fill>
    <fill>
      <patternFill patternType="solid">
        <fgColor theme="0" tint="-0.34934537797173987"/>
        <bgColor indexed="64"/>
      </patternFill>
    </fill>
    <fill>
      <patternFill patternType="solid">
        <fgColor theme="0" tint="-0.14999847407452621"/>
        <bgColor indexed="64"/>
      </patternFill>
    </fill>
    <fill>
      <patternFill patternType="solid">
        <fgColor rgb="FFFF6600"/>
        <bgColor indexed="64"/>
      </patternFill>
    </fill>
  </fills>
  <borders count="20">
    <border>
      <left/>
      <right/>
      <top/>
      <bottom/>
      <diagonal/>
    </border>
    <border>
      <left style="thin">
        <color theme="0" tint="-0.499984740745262"/>
      </left>
      <right style="thin">
        <color theme="0" tint="-0.499984740745262"/>
      </right>
      <top style="thin">
        <color theme="0" tint="-0.499984740745262"/>
      </top>
      <bottom style="thin">
        <color theme="0" tint="-0.499984740745262"/>
      </bottom>
      <diagonal/>
    </border>
    <border>
      <left/>
      <right style="medium">
        <color rgb="FFFF0000"/>
      </right>
      <top/>
      <bottom/>
      <diagonal/>
    </border>
    <border>
      <left style="medium">
        <color rgb="FFFF0000"/>
      </left>
      <right style="medium">
        <color rgb="FFFF0000"/>
      </right>
      <top style="medium">
        <color rgb="FFFF0000"/>
      </top>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14999847407452621"/>
      </left>
      <right style="thin">
        <color theme="0" tint="-0.14999847407452621"/>
      </right>
      <top style="thin">
        <color theme="0" tint="-0.14999847407452621"/>
      </top>
      <bottom style="thin">
        <color theme="0" tint="-0.14999847407452621"/>
      </bottom>
      <diagonal/>
    </border>
    <border>
      <left style="thin">
        <color theme="0" tint="-0.14999847407452621"/>
      </left>
      <right style="thin">
        <color theme="0" tint="-0.14999847407452621"/>
      </right>
      <top style="thin">
        <color theme="0" tint="-0.14999847407452621"/>
      </top>
      <bottom/>
      <diagonal/>
    </border>
    <border>
      <left style="thin">
        <color theme="0" tint="-0.14999847407452621"/>
      </left>
      <right/>
      <top style="thin">
        <color theme="0" tint="-0.14999847407452621"/>
      </top>
      <bottom style="thin">
        <color theme="0" tint="-0.14999847407452621"/>
      </bottom>
      <diagonal/>
    </border>
    <border>
      <left style="medium">
        <color rgb="FFFF0000"/>
      </left>
      <right style="thin">
        <color theme="0" tint="-0.14999847407452621"/>
      </right>
      <top style="medium">
        <color rgb="FFFF0000"/>
      </top>
      <bottom style="medium">
        <color rgb="FFFF0000"/>
      </bottom>
      <diagonal/>
    </border>
    <border>
      <left style="thin">
        <color theme="0" tint="-0.14999847407452621"/>
      </left>
      <right style="thin">
        <color theme="0" tint="-0.14999847407452621"/>
      </right>
      <top style="medium">
        <color rgb="FFFF0000"/>
      </top>
      <bottom style="medium">
        <color rgb="FFFF0000"/>
      </bottom>
      <diagonal/>
    </border>
    <border>
      <left style="thin">
        <color theme="0" tint="-0.14999847407452621"/>
      </left>
      <right style="medium">
        <color rgb="FFFF0000"/>
      </right>
      <top style="medium">
        <color rgb="FFFF0000"/>
      </top>
      <bottom style="medium">
        <color rgb="FFFF0000"/>
      </bottom>
      <diagonal/>
    </border>
    <border>
      <left style="thin">
        <color theme="0" tint="-0.14999847407452621"/>
      </left>
      <right style="thin">
        <color theme="0" tint="-0.14999847407452621"/>
      </right>
      <top/>
      <bottom style="thin">
        <color theme="0" tint="-0.14999847407452621"/>
      </bottom>
      <diagonal/>
    </border>
    <border>
      <left/>
      <right style="thin">
        <color theme="0" tint="-0.14999847407452621"/>
      </right>
      <top style="thin">
        <color theme="0" tint="-0.14999847407452621"/>
      </top>
      <bottom style="thin">
        <color theme="0" tint="-0.14999847407452621"/>
      </bottom>
      <diagonal/>
    </border>
    <border>
      <left style="medium">
        <color rgb="FFFF0000"/>
      </left>
      <right style="thin">
        <color theme="0" tint="-0.14999847407452621"/>
      </right>
      <top style="medium">
        <color rgb="FFFF0000"/>
      </top>
      <bottom/>
      <diagonal/>
    </border>
    <border>
      <left style="thin">
        <color theme="0" tint="-0.14999847407452621"/>
      </left>
      <right style="medium">
        <color rgb="FFFF0000"/>
      </right>
      <top style="medium">
        <color rgb="FFFF0000"/>
      </top>
      <bottom/>
      <diagonal/>
    </border>
    <border>
      <left style="thin">
        <color theme="0" tint="-0.34998626667073579"/>
      </left>
      <right style="thin">
        <color theme="0" tint="-0.34998626667073579"/>
      </right>
      <top style="thin">
        <color theme="0" tint="-0.34998626667073579"/>
      </top>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style="thin">
        <color theme="0" tint="-0.249977111117893"/>
      </top>
      <bottom/>
      <diagonal/>
    </border>
    <border>
      <left/>
      <right/>
      <top style="thin">
        <color auto="1"/>
      </top>
      <bottom style="thin">
        <color auto="1"/>
      </bottom>
      <diagonal/>
    </border>
    <border>
      <left style="thin">
        <color auto="1"/>
      </left>
      <right style="thin">
        <color auto="1"/>
      </right>
      <top style="thin">
        <color auto="1"/>
      </top>
      <bottom style="thin">
        <color auto="1"/>
      </bottom>
      <diagonal/>
    </border>
  </borders>
  <cellStyleXfs count="12">
    <xf numFmtId="0" fontId="0" fillId="0" borderId="0"/>
    <xf numFmtId="0" fontId="1" fillId="0" borderId="0">
      <alignment vertical="center"/>
    </xf>
    <xf numFmtId="0" fontId="3" fillId="3" borderId="0">
      <alignment horizontal="center" vertical="top"/>
    </xf>
    <xf numFmtId="0" fontId="13" fillId="0" borderId="18">
      <alignment horizontal="center" vertical="center"/>
    </xf>
    <xf numFmtId="0" fontId="12" fillId="0" borderId="19">
      <alignment vertical="top" wrapText="1"/>
    </xf>
    <xf numFmtId="0" fontId="7" fillId="13" borderId="19">
      <alignment horizontal="center" vertical="center" shrinkToFit="1"/>
    </xf>
    <xf numFmtId="0" fontId="14" fillId="14" borderId="0"/>
    <xf numFmtId="0" fontId="1" fillId="15" borderId="19">
      <alignment horizontal="center" vertical="center" wrapText="1"/>
    </xf>
    <xf numFmtId="0" fontId="1" fillId="16" borderId="19" applyFont="0">
      <alignment horizontal="center" vertical="center" wrapText="1"/>
    </xf>
    <xf numFmtId="0" fontId="12" fillId="2" borderId="0"/>
    <xf numFmtId="0" fontId="15" fillId="0" borderId="0"/>
    <xf numFmtId="0" fontId="16" fillId="0" borderId="0" applyNumberFormat="0" applyFill="0" applyBorder="0" applyAlignment="0" applyProtection="0"/>
  </cellStyleXfs>
  <cellXfs count="102">
    <xf numFmtId="0" fontId="0" fillId="0" borderId="0" xfId="0"/>
    <xf numFmtId="0" fontId="4" fillId="2" borderId="0" xfId="0" applyFont="1" applyFill="1" applyAlignment="1">
      <alignment vertical="center"/>
    </xf>
    <xf numFmtId="0" fontId="6" fillId="4" borderId="1" xfId="0" applyFont="1" applyFill="1" applyBorder="1" applyAlignment="1">
      <alignment horizontal="center" vertical="center"/>
    </xf>
    <xf numFmtId="0" fontId="6" fillId="4" borderId="1" xfId="0" applyFont="1" applyFill="1" applyBorder="1" applyAlignment="1">
      <alignment horizontal="center" vertical="center" wrapText="1"/>
    </xf>
    <xf numFmtId="0" fontId="4" fillId="2" borderId="1" xfId="0" applyFont="1" applyFill="1" applyBorder="1" applyAlignment="1">
      <alignment vertical="center"/>
    </xf>
    <xf numFmtId="0" fontId="4" fillId="2" borderId="1" xfId="0" applyFont="1" applyFill="1" applyBorder="1" applyAlignment="1">
      <alignment vertical="center" wrapText="1"/>
    </xf>
    <xf numFmtId="0" fontId="4" fillId="2" borderId="0" xfId="0" applyFont="1" applyFill="1" applyAlignment="1">
      <alignment vertical="center" wrapText="1"/>
    </xf>
    <xf numFmtId="0" fontId="7" fillId="2" borderId="0" xfId="0" applyFont="1" applyFill="1" applyAlignment="1">
      <alignment vertical="center"/>
    </xf>
    <xf numFmtId="0" fontId="7" fillId="2" borderId="0" xfId="0" applyFont="1" applyFill="1" applyAlignment="1">
      <alignment horizontal="left" vertical="center"/>
    </xf>
    <xf numFmtId="0" fontId="7" fillId="2" borderId="0" xfId="0" applyFont="1" applyFill="1" applyAlignment="1">
      <alignment horizontal="right" vertical="center"/>
    </xf>
    <xf numFmtId="0" fontId="7" fillId="2" borderId="0" xfId="0" applyFont="1" applyFill="1" applyAlignment="1">
      <alignment horizontal="center" vertical="center"/>
    </xf>
    <xf numFmtId="0" fontId="7" fillId="2" borderId="0" xfId="0" applyFont="1" applyFill="1" applyAlignment="1">
      <alignment vertical="center" wrapText="1"/>
    </xf>
    <xf numFmtId="0" fontId="8" fillId="2" borderId="0" xfId="0" applyFont="1" applyFill="1" applyAlignment="1">
      <alignment vertical="center"/>
    </xf>
    <xf numFmtId="0" fontId="8" fillId="2" borderId="0" xfId="0" applyFont="1" applyFill="1" applyBorder="1" applyAlignment="1">
      <alignment vertical="center"/>
    </xf>
    <xf numFmtId="0" fontId="8" fillId="2" borderId="2" xfId="0" applyFont="1" applyFill="1" applyBorder="1" applyAlignment="1">
      <alignment vertical="center"/>
    </xf>
    <xf numFmtId="0" fontId="8" fillId="2" borderId="3" xfId="0" applyFont="1" applyFill="1" applyBorder="1" applyAlignment="1">
      <alignment vertical="center"/>
    </xf>
    <xf numFmtId="0" fontId="6" fillId="3" borderId="4" xfId="0" applyFont="1" applyFill="1" applyBorder="1" applyAlignment="1">
      <alignment horizontal="center" vertical="center"/>
    </xf>
    <xf numFmtId="0" fontId="6" fillId="3" borderId="4" xfId="0" applyFont="1" applyFill="1" applyBorder="1" applyAlignment="1">
      <alignment horizontal="center" vertical="center" wrapText="1"/>
    </xf>
    <xf numFmtId="0" fontId="9" fillId="5" borderId="5" xfId="0" applyFont="1" applyFill="1" applyBorder="1" applyAlignment="1">
      <alignment vertical="center"/>
    </xf>
    <xf numFmtId="0" fontId="9" fillId="5" borderId="5" xfId="0" applyFont="1" applyFill="1" applyBorder="1" applyAlignment="1">
      <alignment horizontal="center" vertical="center"/>
    </xf>
    <xf numFmtId="0" fontId="10" fillId="5" borderId="5" xfId="0" applyFont="1" applyFill="1" applyBorder="1" applyAlignment="1">
      <alignment vertical="center"/>
    </xf>
    <xf numFmtId="0" fontId="4" fillId="2" borderId="4" xfId="0" applyFont="1" applyFill="1" applyBorder="1" applyAlignment="1">
      <alignment horizontal="left" vertical="center" wrapText="1"/>
    </xf>
    <xf numFmtId="0" fontId="4" fillId="0" borderId="4" xfId="0" applyFont="1" applyBorder="1" applyAlignment="1">
      <alignment horizontal="left" vertical="center"/>
    </xf>
    <xf numFmtId="0" fontId="4" fillId="0" borderId="4" xfId="0" applyFont="1" applyBorder="1" applyAlignment="1">
      <alignment horizontal="right" vertical="center"/>
    </xf>
    <xf numFmtId="0" fontId="4" fillId="0" borderId="4" xfId="0" applyFont="1" applyBorder="1" applyAlignment="1">
      <alignment horizontal="center" vertical="center"/>
    </xf>
    <xf numFmtId="0" fontId="4" fillId="2" borderId="4" xfId="0" applyFont="1" applyFill="1" applyBorder="1" applyAlignment="1">
      <alignment vertical="center" wrapText="1"/>
    </xf>
    <xf numFmtId="0" fontId="8" fillId="6" borderId="5" xfId="0" applyFont="1" applyFill="1" applyBorder="1" applyAlignment="1">
      <alignment horizontal="center" vertical="center"/>
    </xf>
    <xf numFmtId="0" fontId="7" fillId="6" borderId="5" xfId="0" applyFont="1" applyFill="1" applyBorder="1" applyAlignment="1">
      <alignment vertical="center"/>
    </xf>
    <xf numFmtId="0" fontId="7" fillId="2" borderId="5" xfId="0" applyFont="1" applyFill="1" applyBorder="1" applyAlignment="1">
      <alignment vertical="center"/>
    </xf>
    <xf numFmtId="0" fontId="7" fillId="7" borderId="5" xfId="0" applyFont="1" applyFill="1" applyBorder="1" applyAlignment="1">
      <alignment vertical="center"/>
    </xf>
    <xf numFmtId="0" fontId="7" fillId="8" borderId="5" xfId="0" applyFont="1" applyFill="1" applyBorder="1" applyAlignment="1">
      <alignment vertical="center"/>
    </xf>
    <xf numFmtId="0" fontId="7" fillId="2" borderId="6" xfId="0" applyFont="1" applyFill="1" applyBorder="1" applyAlignment="1">
      <alignment vertical="center"/>
    </xf>
    <xf numFmtId="0" fontId="7" fillId="6" borderId="7" xfId="0" applyFont="1" applyFill="1" applyBorder="1" applyAlignment="1">
      <alignment vertical="center"/>
    </xf>
    <xf numFmtId="0" fontId="7" fillId="8" borderId="8" xfId="0" applyFont="1" applyFill="1" applyBorder="1" applyAlignment="1">
      <alignment vertical="center"/>
    </xf>
    <xf numFmtId="0" fontId="7" fillId="8" borderId="9" xfId="0" applyFont="1" applyFill="1" applyBorder="1" applyAlignment="1">
      <alignment vertical="center"/>
    </xf>
    <xf numFmtId="0" fontId="7" fillId="7" borderId="9" xfId="0" applyFont="1" applyFill="1" applyBorder="1" applyAlignment="1">
      <alignment vertical="center"/>
    </xf>
    <xf numFmtId="0" fontId="7" fillId="2" borderId="9" xfId="0" applyFont="1" applyFill="1" applyBorder="1" applyAlignment="1">
      <alignment vertical="center"/>
    </xf>
    <xf numFmtId="0" fontId="7" fillId="9" borderId="10" xfId="0" applyFont="1" applyFill="1" applyBorder="1" applyAlignment="1">
      <alignment vertical="center"/>
    </xf>
    <xf numFmtId="0" fontId="7" fillId="2" borderId="11" xfId="0" applyFont="1" applyFill="1" applyBorder="1" applyAlignment="1">
      <alignment vertical="center"/>
    </xf>
    <xf numFmtId="0" fontId="7" fillId="2" borderId="12" xfId="0" applyFont="1" applyFill="1" applyBorder="1" applyAlignment="1">
      <alignment vertical="center"/>
    </xf>
    <xf numFmtId="0" fontId="7" fillId="8" borderId="13" xfId="0" applyFont="1" applyFill="1" applyBorder="1" applyAlignment="1">
      <alignment vertical="center"/>
    </xf>
    <xf numFmtId="0" fontId="7" fillId="8" borderId="14" xfId="0" applyFont="1" applyFill="1" applyBorder="1" applyAlignment="1">
      <alignment vertical="center"/>
    </xf>
    <xf numFmtId="0" fontId="7" fillId="7" borderId="6" xfId="0" applyFont="1" applyFill="1" applyBorder="1" applyAlignment="1">
      <alignment vertical="center"/>
    </xf>
    <xf numFmtId="0" fontId="8" fillId="10" borderId="5" xfId="0" applyFont="1" applyFill="1" applyBorder="1" applyAlignment="1">
      <alignment horizontal="center" vertical="center"/>
    </xf>
    <xf numFmtId="0" fontId="7" fillId="10" borderId="5" xfId="0" applyFont="1" applyFill="1" applyBorder="1" applyAlignment="1">
      <alignment vertical="center"/>
    </xf>
    <xf numFmtId="0" fontId="7" fillId="10" borderId="7" xfId="0" applyFont="1" applyFill="1" applyBorder="1" applyAlignment="1">
      <alignment vertical="center"/>
    </xf>
    <xf numFmtId="0" fontId="7" fillId="2" borderId="10" xfId="0" applyFont="1" applyFill="1" applyBorder="1" applyAlignment="1">
      <alignment vertical="center"/>
    </xf>
    <xf numFmtId="0" fontId="7" fillId="11" borderId="8" xfId="0" applyFont="1" applyFill="1" applyBorder="1" applyAlignment="1">
      <alignment vertical="center"/>
    </xf>
    <xf numFmtId="0" fontId="8" fillId="4" borderId="5" xfId="0" applyFont="1" applyFill="1" applyBorder="1" applyAlignment="1">
      <alignment horizontal="center" vertical="center"/>
    </xf>
    <xf numFmtId="0" fontId="7" fillId="4" borderId="5" xfId="0" applyFont="1" applyFill="1" applyBorder="1" applyAlignment="1">
      <alignment vertical="center"/>
    </xf>
    <xf numFmtId="0" fontId="7" fillId="7" borderId="11" xfId="0" applyFont="1" applyFill="1" applyBorder="1" applyAlignment="1">
      <alignment vertical="center"/>
    </xf>
    <xf numFmtId="0" fontId="7" fillId="4" borderId="7" xfId="0" applyFont="1" applyFill="1" applyBorder="1" applyAlignment="1">
      <alignment vertical="center"/>
    </xf>
    <xf numFmtId="0" fontId="7" fillId="7" borderId="10" xfId="0" applyFont="1" applyFill="1" applyBorder="1" applyAlignment="1">
      <alignment vertical="center"/>
    </xf>
    <xf numFmtId="0" fontId="8" fillId="2" borderId="5" xfId="0" applyFont="1" applyFill="1" applyBorder="1" applyAlignment="1">
      <alignment horizontal="center" vertical="center"/>
    </xf>
    <xf numFmtId="0" fontId="4" fillId="2" borderId="15" xfId="0" applyFont="1" applyFill="1" applyBorder="1" applyAlignment="1">
      <alignment horizontal="left" vertical="center" wrapText="1"/>
    </xf>
    <xf numFmtId="0" fontId="4" fillId="0" borderId="15" xfId="0" applyFont="1" applyBorder="1" applyAlignment="1">
      <alignment horizontal="left" vertical="center"/>
    </xf>
    <xf numFmtId="0" fontId="4" fillId="0" borderId="15" xfId="0" applyFont="1" applyBorder="1" applyAlignment="1">
      <alignment horizontal="right" vertical="center"/>
    </xf>
    <xf numFmtId="0" fontId="4" fillId="0" borderId="15" xfId="0" applyFont="1" applyBorder="1" applyAlignment="1">
      <alignment horizontal="center" vertical="center"/>
    </xf>
    <xf numFmtId="0" fontId="4" fillId="2" borderId="15" xfId="0" applyFont="1" applyFill="1" applyBorder="1" applyAlignment="1">
      <alignment vertical="center" wrapText="1"/>
    </xf>
    <xf numFmtId="0" fontId="4" fillId="2" borderId="16" xfId="0" applyFont="1" applyFill="1" applyBorder="1" applyAlignment="1">
      <alignment vertical="center"/>
    </xf>
    <xf numFmtId="0" fontId="4" fillId="2" borderId="16" xfId="0" applyFont="1" applyFill="1" applyBorder="1" applyAlignment="1">
      <alignment horizontal="left" vertical="center"/>
    </xf>
    <xf numFmtId="0" fontId="4" fillId="2" borderId="16" xfId="0" applyFont="1" applyFill="1" applyBorder="1" applyAlignment="1">
      <alignment horizontal="right" vertical="center"/>
    </xf>
    <xf numFmtId="0" fontId="4" fillId="2" borderId="16" xfId="0" applyFont="1" applyFill="1" applyBorder="1" applyAlignment="1">
      <alignment horizontal="center" vertical="center"/>
    </xf>
    <xf numFmtId="0" fontId="4" fillId="2" borderId="16" xfId="0" applyFont="1" applyFill="1" applyBorder="1" applyAlignment="1">
      <alignment vertical="center" wrapText="1"/>
    </xf>
    <xf numFmtId="0" fontId="4" fillId="2" borderId="17" xfId="0" applyFont="1" applyFill="1" applyBorder="1" applyAlignment="1">
      <alignment vertical="center"/>
    </xf>
    <xf numFmtId="0" fontId="4" fillId="2" borderId="17" xfId="0" applyFont="1" applyFill="1" applyBorder="1" applyAlignment="1">
      <alignment horizontal="left" vertical="center"/>
    </xf>
    <xf numFmtId="0" fontId="4" fillId="2" borderId="17" xfId="0" applyFont="1" applyFill="1" applyBorder="1" applyAlignment="1">
      <alignment horizontal="right" vertical="center"/>
    </xf>
    <xf numFmtId="0" fontId="4" fillId="2" borderId="17" xfId="0" applyFont="1" applyFill="1" applyBorder="1" applyAlignment="1">
      <alignment horizontal="center" vertical="center"/>
    </xf>
    <xf numFmtId="0" fontId="4" fillId="2" borderId="17" xfId="0" applyFont="1" applyFill="1" applyBorder="1" applyAlignment="1">
      <alignment vertical="center" wrapText="1"/>
    </xf>
    <xf numFmtId="0" fontId="11" fillId="12" borderId="0" xfId="1" applyFont="1" applyFill="1" applyAlignment="1">
      <alignment vertical="center"/>
    </xf>
    <xf numFmtId="0" fontId="12" fillId="2" borderId="0" xfId="0" quotePrefix="1" applyFont="1" applyFill="1"/>
    <xf numFmtId="0" fontId="12" fillId="2" borderId="0" xfId="0" applyFont="1" applyFill="1"/>
    <xf numFmtId="0" fontId="12" fillId="0" borderId="0" xfId="0" applyFont="1"/>
    <xf numFmtId="0" fontId="12" fillId="0" borderId="19" xfId="4">
      <alignment vertical="top" wrapText="1"/>
    </xf>
    <xf numFmtId="0" fontId="7" fillId="13" borderId="19" xfId="5">
      <alignment horizontal="center" vertical="center" shrinkToFit="1"/>
    </xf>
    <xf numFmtId="0" fontId="1" fillId="15" borderId="19" xfId="7">
      <alignment horizontal="center" vertical="center" wrapText="1"/>
    </xf>
    <xf numFmtId="0" fontId="12" fillId="16" borderId="19" xfId="8" applyFont="1">
      <alignment horizontal="center" vertical="center" wrapText="1"/>
    </xf>
    <xf numFmtId="10" fontId="12" fillId="0" borderId="19" xfId="4" applyNumberFormat="1">
      <alignment vertical="top" wrapText="1"/>
    </xf>
    <xf numFmtId="10" fontId="1" fillId="15" borderId="19" xfId="7" applyNumberFormat="1">
      <alignment horizontal="center" vertical="center" wrapText="1"/>
    </xf>
    <xf numFmtId="0" fontId="1" fillId="0" borderId="0" xfId="1">
      <alignment vertical="center"/>
    </xf>
    <xf numFmtId="0" fontId="12" fillId="2" borderId="0" xfId="9"/>
    <xf numFmtId="0" fontId="12" fillId="2" borderId="0" xfId="9" applyAlignment="1"/>
    <xf numFmtId="0" fontId="12" fillId="2" borderId="0" xfId="9"/>
    <xf numFmtId="0" fontId="12" fillId="0" borderId="19" xfId="4" applyAlignment="1">
      <alignment horizontal="center" vertical="center" wrapText="1"/>
    </xf>
    <xf numFmtId="0" fontId="12" fillId="2" borderId="0" xfId="9"/>
    <xf numFmtId="0" fontId="12" fillId="2" borderId="0" xfId="9" quotePrefix="1"/>
    <xf numFmtId="0" fontId="12" fillId="2" borderId="0" xfId="9"/>
    <xf numFmtId="0" fontId="3" fillId="2" borderId="0" xfId="9" applyFont="1"/>
    <xf numFmtId="0" fontId="12" fillId="2" borderId="0" xfId="9"/>
    <xf numFmtId="0" fontId="12" fillId="2" borderId="0" xfId="9"/>
    <xf numFmtId="0" fontId="12" fillId="2" borderId="0" xfId="9"/>
    <xf numFmtId="0" fontId="12" fillId="2" borderId="0" xfId="9"/>
    <xf numFmtId="0" fontId="12" fillId="2" borderId="0" xfId="9"/>
    <xf numFmtId="0" fontId="12" fillId="2" borderId="0" xfId="9"/>
    <xf numFmtId="0" fontId="3" fillId="2" borderId="0" xfId="0" applyFont="1" applyFill="1"/>
    <xf numFmtId="0" fontId="4" fillId="2" borderId="0" xfId="0" applyFont="1" applyFill="1" applyAlignment="1">
      <alignment horizontal="left" vertical="center"/>
    </xf>
    <xf numFmtId="0" fontId="8" fillId="6" borderId="5" xfId="0" applyFont="1" applyFill="1" applyBorder="1" applyAlignment="1">
      <alignment horizontal="center" vertical="center"/>
    </xf>
    <xf numFmtId="0" fontId="8" fillId="10" borderId="5" xfId="0" applyFont="1" applyFill="1" applyBorder="1" applyAlignment="1">
      <alignment horizontal="center" vertical="center"/>
    </xf>
    <xf numFmtId="0" fontId="8" fillId="4" borderId="5" xfId="0" applyFont="1" applyFill="1" applyBorder="1" applyAlignment="1">
      <alignment horizontal="center" vertical="center"/>
    </xf>
    <xf numFmtId="0" fontId="13" fillId="0" borderId="18" xfId="3">
      <alignment horizontal="center" vertical="center"/>
    </xf>
    <xf numFmtId="0" fontId="12" fillId="2" borderId="0" xfId="9"/>
    <xf numFmtId="0" fontId="13" fillId="0" borderId="18" xfId="3" applyAlignment="1">
      <alignment horizontal="center" vertical="center"/>
    </xf>
  </cellXfs>
  <cellStyles count="12">
    <cellStyle name="Grid" xfId="4" xr:uid="{00000000-0005-0000-0000-000000000000}"/>
    <cellStyle name="Normal" xfId="1" xr:uid="{00000000-0005-0000-0000-000001000000}"/>
    <cellStyle name="常规" xfId="0" builtinId="0"/>
    <cellStyle name="常规 2" xfId="10" xr:uid="{792D1E86-8FE9-44C0-8A07-16A1D4983D54}"/>
    <cellStyle name="超链接 2" xfId="11" xr:uid="{A20DD3A7-6AA4-4121-A85B-1B3C3771F2D1}"/>
    <cellStyle name="大标题" xfId="3" xr:uid="{00000000-0005-0000-0000-000003000000}"/>
    <cellStyle name="横向标题" xfId="5" xr:uid="{00000000-0005-0000-0000-000004000000}"/>
    <cellStyle name="文本" xfId="9" xr:uid="{00000000-0005-0000-0000-000005000000}"/>
    <cellStyle name="无效" xfId="6" xr:uid="{00000000-0005-0000-0000-000006000000}"/>
    <cellStyle name="因变Grid" xfId="7" xr:uid="{00000000-0005-0000-0000-000007000000}"/>
    <cellStyle name="中文标题" xfId="2" xr:uid="{00000000-0005-0000-0000-000008000000}"/>
    <cellStyle name="纵向标题" xfId="8" xr:uid="{00000000-0005-0000-0000-000009000000}"/>
  </cellStyles>
  <dxfs count="2">
    <dxf>
      <font>
        <color rgb="FF9C0006"/>
      </font>
      <fill>
        <patternFill>
          <bgColor rgb="FFFFC7CE"/>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image" Target="../media/image4.png"/><Relationship Id="rId1" Type="http://schemas.openxmlformats.org/officeDocument/2006/relationships/image" Target="../media/image3.png"/><Relationship Id="rId5" Type="http://schemas.openxmlformats.org/officeDocument/2006/relationships/image" Target="../media/image7.png"/><Relationship Id="rId4" Type="http://schemas.openxmlformats.org/officeDocument/2006/relationships/image" Target="../media/image6.png"/></Relationships>
</file>

<file path=xl/drawings/_rels/drawing4.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26" Type="http://schemas.openxmlformats.org/officeDocument/2006/relationships/image" Target="../media/image33.png"/><Relationship Id="rId3" Type="http://schemas.openxmlformats.org/officeDocument/2006/relationships/image" Target="../media/image10.png"/><Relationship Id="rId21" Type="http://schemas.openxmlformats.org/officeDocument/2006/relationships/image" Target="../media/image28.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5" Type="http://schemas.openxmlformats.org/officeDocument/2006/relationships/image" Target="../media/image32.png"/><Relationship Id="rId2" Type="http://schemas.openxmlformats.org/officeDocument/2006/relationships/image" Target="../media/image9.png"/><Relationship Id="rId16" Type="http://schemas.openxmlformats.org/officeDocument/2006/relationships/image" Target="../media/image23.png"/><Relationship Id="rId20" Type="http://schemas.openxmlformats.org/officeDocument/2006/relationships/image" Target="../media/image27.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24" Type="http://schemas.openxmlformats.org/officeDocument/2006/relationships/image" Target="../media/image31.png"/><Relationship Id="rId5" Type="http://schemas.openxmlformats.org/officeDocument/2006/relationships/image" Target="../media/image12.png"/><Relationship Id="rId15" Type="http://schemas.openxmlformats.org/officeDocument/2006/relationships/image" Target="../media/image22.png"/><Relationship Id="rId23" Type="http://schemas.openxmlformats.org/officeDocument/2006/relationships/image" Target="../media/image30.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 Id="rId22" Type="http://schemas.openxmlformats.org/officeDocument/2006/relationships/image" Target="../media/image29.png"/><Relationship Id="rId27" Type="http://schemas.openxmlformats.org/officeDocument/2006/relationships/image" Target="../media/image34.png"/></Relationships>
</file>

<file path=xl/drawings/drawing1.xml><?xml version="1.0" encoding="utf-8"?>
<xdr:wsDr xmlns:xdr="http://schemas.openxmlformats.org/drawingml/2006/spreadsheetDrawing" xmlns:a="http://schemas.openxmlformats.org/drawingml/2006/main">
  <xdr:twoCellAnchor editAs="oneCell">
    <xdr:from>
      <xdr:col>4</xdr:col>
      <xdr:colOff>0</xdr:colOff>
      <xdr:row>30</xdr:row>
      <xdr:rowOff>0</xdr:rowOff>
    </xdr:from>
    <xdr:to>
      <xdr:col>11</xdr:col>
      <xdr:colOff>304196</xdr:colOff>
      <xdr:row>34</xdr:row>
      <xdr:rowOff>114181</xdr:rowOff>
    </xdr:to>
    <xdr:pic>
      <xdr:nvPicPr>
        <xdr:cNvPr id="3" name="图片 2">
          <a:extLst>
            <a:ext uri="{FF2B5EF4-FFF2-40B4-BE49-F238E27FC236}">
              <a16:creationId xmlns:a16="http://schemas.microsoft.com/office/drawing/2014/main" id="{BE577F39-6F9D-47BD-B222-C83D1C9AB6AA}"/>
            </a:ext>
          </a:extLst>
        </xdr:cNvPr>
        <xdr:cNvPicPr>
          <a:picLocks noChangeAspect="1"/>
        </xdr:cNvPicPr>
      </xdr:nvPicPr>
      <xdr:blipFill>
        <a:blip xmlns:r="http://schemas.openxmlformats.org/officeDocument/2006/relationships" r:embed="rId1"/>
        <a:stretch>
          <a:fillRect/>
        </a:stretch>
      </xdr:blipFill>
      <xdr:spPr>
        <a:xfrm>
          <a:off x="1019175" y="5467350"/>
          <a:ext cx="4828571" cy="952381"/>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14</xdr:col>
      <xdr:colOff>57150</xdr:colOff>
      <xdr:row>82</xdr:row>
      <xdr:rowOff>47625</xdr:rowOff>
    </xdr:from>
    <xdr:to>
      <xdr:col>23</xdr:col>
      <xdr:colOff>542093</xdr:colOff>
      <xdr:row>97</xdr:row>
      <xdr:rowOff>47232</xdr:rowOff>
    </xdr:to>
    <xdr:pic>
      <xdr:nvPicPr>
        <xdr:cNvPr id="2" name="图片 1">
          <a:extLst>
            <a:ext uri="{FF2B5EF4-FFF2-40B4-BE49-F238E27FC236}">
              <a16:creationId xmlns:a16="http://schemas.microsoft.com/office/drawing/2014/main" id="{71D65112-CFA9-4D9D-B010-408F46CC7925}"/>
            </a:ext>
          </a:extLst>
        </xdr:cNvPr>
        <xdr:cNvPicPr>
          <a:picLocks noChangeAspect="1"/>
        </xdr:cNvPicPr>
      </xdr:nvPicPr>
      <xdr:blipFill>
        <a:blip xmlns:r="http://schemas.openxmlformats.org/officeDocument/2006/relationships" r:embed="rId1"/>
        <a:stretch>
          <a:fillRect/>
        </a:stretch>
      </xdr:blipFill>
      <xdr:spPr>
        <a:xfrm>
          <a:off x="6591300" y="17268825"/>
          <a:ext cx="6657143" cy="31428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20</xdr:col>
      <xdr:colOff>371475</xdr:colOff>
      <xdr:row>51</xdr:row>
      <xdr:rowOff>9525</xdr:rowOff>
    </xdr:from>
    <xdr:to>
      <xdr:col>26</xdr:col>
      <xdr:colOff>9525</xdr:colOff>
      <xdr:row>59</xdr:row>
      <xdr:rowOff>181432</xdr:rowOff>
    </xdr:to>
    <xdr:pic>
      <xdr:nvPicPr>
        <xdr:cNvPr id="5" name="图片 4">
          <a:extLst>
            <a:ext uri="{FF2B5EF4-FFF2-40B4-BE49-F238E27FC236}">
              <a16:creationId xmlns:a16="http://schemas.microsoft.com/office/drawing/2014/main" id="{257D67F1-6FFD-46A9-ACE1-174493E97C2D}"/>
            </a:ext>
          </a:extLst>
        </xdr:cNvPr>
        <xdr:cNvPicPr>
          <a:picLocks noChangeAspect="1"/>
        </xdr:cNvPicPr>
      </xdr:nvPicPr>
      <xdr:blipFill>
        <a:blip xmlns:r="http://schemas.openxmlformats.org/officeDocument/2006/relationships" r:embed="rId1"/>
        <a:stretch>
          <a:fillRect/>
        </a:stretch>
      </xdr:blipFill>
      <xdr:spPr>
        <a:xfrm>
          <a:off x="11020425" y="10515600"/>
          <a:ext cx="3752850" cy="1848307"/>
        </a:xfrm>
        <a:prstGeom prst="rect">
          <a:avLst/>
        </a:prstGeom>
      </xdr:spPr>
    </xdr:pic>
    <xdr:clientData/>
  </xdr:twoCellAnchor>
  <xdr:twoCellAnchor editAs="oneCell">
    <xdr:from>
      <xdr:col>14</xdr:col>
      <xdr:colOff>361950</xdr:colOff>
      <xdr:row>51</xdr:row>
      <xdr:rowOff>19050</xdr:rowOff>
    </xdr:from>
    <xdr:to>
      <xdr:col>20</xdr:col>
      <xdr:colOff>313817</xdr:colOff>
      <xdr:row>61</xdr:row>
      <xdr:rowOff>75931</xdr:rowOff>
    </xdr:to>
    <xdr:pic>
      <xdr:nvPicPr>
        <xdr:cNvPr id="6" name="图片 5">
          <a:extLst>
            <a:ext uri="{FF2B5EF4-FFF2-40B4-BE49-F238E27FC236}">
              <a16:creationId xmlns:a16="http://schemas.microsoft.com/office/drawing/2014/main" id="{FE70FDA3-77D9-41C8-8A7B-09E2A561B813}"/>
            </a:ext>
          </a:extLst>
        </xdr:cNvPr>
        <xdr:cNvPicPr>
          <a:picLocks noChangeAspect="1"/>
        </xdr:cNvPicPr>
      </xdr:nvPicPr>
      <xdr:blipFill>
        <a:blip xmlns:r="http://schemas.openxmlformats.org/officeDocument/2006/relationships" r:embed="rId2"/>
        <a:stretch>
          <a:fillRect/>
        </a:stretch>
      </xdr:blipFill>
      <xdr:spPr>
        <a:xfrm>
          <a:off x="6896100" y="10525125"/>
          <a:ext cx="4066667" cy="2152381"/>
        </a:xfrm>
        <a:prstGeom prst="rect">
          <a:avLst/>
        </a:prstGeom>
      </xdr:spPr>
    </xdr:pic>
    <xdr:clientData/>
  </xdr:twoCellAnchor>
  <xdr:twoCellAnchor editAs="oneCell">
    <xdr:from>
      <xdr:col>17</xdr:col>
      <xdr:colOff>466725</xdr:colOff>
      <xdr:row>62</xdr:row>
      <xdr:rowOff>123825</xdr:rowOff>
    </xdr:from>
    <xdr:to>
      <xdr:col>31</xdr:col>
      <xdr:colOff>84573</xdr:colOff>
      <xdr:row>91</xdr:row>
      <xdr:rowOff>37350</xdr:rowOff>
    </xdr:to>
    <xdr:pic>
      <xdr:nvPicPr>
        <xdr:cNvPr id="8" name="图片 7">
          <a:extLst>
            <a:ext uri="{FF2B5EF4-FFF2-40B4-BE49-F238E27FC236}">
              <a16:creationId xmlns:a16="http://schemas.microsoft.com/office/drawing/2014/main" id="{559D4D2B-655F-47C4-BF72-8414ED38998C}"/>
            </a:ext>
          </a:extLst>
        </xdr:cNvPr>
        <xdr:cNvPicPr>
          <a:picLocks noChangeAspect="1"/>
        </xdr:cNvPicPr>
      </xdr:nvPicPr>
      <xdr:blipFill>
        <a:blip xmlns:r="http://schemas.openxmlformats.org/officeDocument/2006/relationships" r:embed="rId3"/>
        <a:stretch>
          <a:fillRect/>
        </a:stretch>
      </xdr:blipFill>
      <xdr:spPr>
        <a:xfrm>
          <a:off x="9058275" y="12934950"/>
          <a:ext cx="9219048" cy="6000000"/>
        </a:xfrm>
        <a:prstGeom prst="rect">
          <a:avLst/>
        </a:prstGeom>
      </xdr:spPr>
    </xdr:pic>
    <xdr:clientData/>
  </xdr:twoCellAnchor>
  <xdr:twoCellAnchor editAs="oneCell">
    <xdr:from>
      <xdr:col>26</xdr:col>
      <xdr:colOff>104775</xdr:colOff>
      <xdr:row>51</xdr:row>
      <xdr:rowOff>114301</xdr:rowOff>
    </xdr:from>
    <xdr:to>
      <xdr:col>30</xdr:col>
      <xdr:colOff>496983</xdr:colOff>
      <xdr:row>59</xdr:row>
      <xdr:rowOff>200025</xdr:rowOff>
    </xdr:to>
    <xdr:pic>
      <xdr:nvPicPr>
        <xdr:cNvPr id="9" name="图片 8">
          <a:extLst>
            <a:ext uri="{FF2B5EF4-FFF2-40B4-BE49-F238E27FC236}">
              <a16:creationId xmlns:a16="http://schemas.microsoft.com/office/drawing/2014/main" id="{71E85CDB-F82A-470E-BEEA-FBE348014109}"/>
            </a:ext>
          </a:extLst>
        </xdr:cNvPr>
        <xdr:cNvPicPr>
          <a:picLocks noChangeAspect="1"/>
        </xdr:cNvPicPr>
      </xdr:nvPicPr>
      <xdr:blipFill>
        <a:blip xmlns:r="http://schemas.openxmlformats.org/officeDocument/2006/relationships" r:embed="rId4"/>
        <a:stretch>
          <a:fillRect/>
        </a:stretch>
      </xdr:blipFill>
      <xdr:spPr>
        <a:xfrm>
          <a:off x="14868525" y="10620376"/>
          <a:ext cx="3135408" cy="1762124"/>
        </a:xfrm>
        <a:prstGeom prst="rect">
          <a:avLst/>
        </a:prstGeom>
      </xdr:spPr>
    </xdr:pic>
    <xdr:clientData/>
  </xdr:twoCellAnchor>
  <xdr:twoCellAnchor editAs="oneCell">
    <xdr:from>
      <xdr:col>17</xdr:col>
      <xdr:colOff>514350</xdr:colOff>
      <xdr:row>92</xdr:row>
      <xdr:rowOff>66675</xdr:rowOff>
    </xdr:from>
    <xdr:to>
      <xdr:col>24</xdr:col>
      <xdr:colOff>161369</xdr:colOff>
      <xdr:row>103</xdr:row>
      <xdr:rowOff>104482</xdr:rowOff>
    </xdr:to>
    <xdr:pic>
      <xdr:nvPicPr>
        <xdr:cNvPr id="11" name="图片 10">
          <a:extLst>
            <a:ext uri="{FF2B5EF4-FFF2-40B4-BE49-F238E27FC236}">
              <a16:creationId xmlns:a16="http://schemas.microsoft.com/office/drawing/2014/main" id="{F9DCD91D-870A-434F-9B41-C0EB9655D7DE}"/>
            </a:ext>
          </a:extLst>
        </xdr:cNvPr>
        <xdr:cNvPicPr>
          <a:picLocks noChangeAspect="1"/>
        </xdr:cNvPicPr>
      </xdr:nvPicPr>
      <xdr:blipFill>
        <a:blip xmlns:r="http://schemas.openxmlformats.org/officeDocument/2006/relationships" r:embed="rId5"/>
        <a:stretch>
          <a:fillRect/>
        </a:stretch>
      </xdr:blipFill>
      <xdr:spPr>
        <a:xfrm>
          <a:off x="9105900" y="19383375"/>
          <a:ext cx="4447619" cy="2342857"/>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19</xdr:col>
      <xdr:colOff>66675</xdr:colOff>
      <xdr:row>79</xdr:row>
      <xdr:rowOff>66675</xdr:rowOff>
    </xdr:from>
    <xdr:to>
      <xdr:col>33</xdr:col>
      <xdr:colOff>332142</xdr:colOff>
      <xdr:row>105</xdr:row>
      <xdr:rowOff>199327</xdr:rowOff>
    </xdr:to>
    <xdr:pic>
      <xdr:nvPicPr>
        <xdr:cNvPr id="6" name="图片 5">
          <a:extLst>
            <a:ext uri="{FF2B5EF4-FFF2-40B4-BE49-F238E27FC236}">
              <a16:creationId xmlns:a16="http://schemas.microsoft.com/office/drawing/2014/main" id="{F33D48A3-CA75-4FBB-AE1D-4709180EB128}"/>
            </a:ext>
          </a:extLst>
        </xdr:cNvPr>
        <xdr:cNvPicPr>
          <a:picLocks noChangeAspect="1"/>
        </xdr:cNvPicPr>
      </xdr:nvPicPr>
      <xdr:blipFill>
        <a:blip xmlns:r="http://schemas.openxmlformats.org/officeDocument/2006/relationships" r:embed="rId1"/>
        <a:stretch>
          <a:fillRect/>
        </a:stretch>
      </xdr:blipFill>
      <xdr:spPr>
        <a:xfrm>
          <a:off x="10029825" y="6381750"/>
          <a:ext cx="9866667" cy="5580952"/>
        </a:xfrm>
        <a:prstGeom prst="rect">
          <a:avLst/>
        </a:prstGeom>
      </xdr:spPr>
    </xdr:pic>
    <xdr:clientData/>
  </xdr:twoCellAnchor>
  <xdr:twoCellAnchor editAs="oneCell">
    <xdr:from>
      <xdr:col>19</xdr:col>
      <xdr:colOff>95250</xdr:colOff>
      <xdr:row>107</xdr:row>
      <xdr:rowOff>114300</xdr:rowOff>
    </xdr:from>
    <xdr:to>
      <xdr:col>33</xdr:col>
      <xdr:colOff>379764</xdr:colOff>
      <xdr:row>134</xdr:row>
      <xdr:rowOff>37402</xdr:rowOff>
    </xdr:to>
    <xdr:pic>
      <xdr:nvPicPr>
        <xdr:cNvPr id="9" name="图片 8">
          <a:extLst>
            <a:ext uri="{FF2B5EF4-FFF2-40B4-BE49-F238E27FC236}">
              <a16:creationId xmlns:a16="http://schemas.microsoft.com/office/drawing/2014/main" id="{F67EFCB9-FF46-4D8A-A13D-53BF799CE5EB}"/>
            </a:ext>
          </a:extLst>
        </xdr:cNvPr>
        <xdr:cNvPicPr>
          <a:picLocks noChangeAspect="1"/>
        </xdr:cNvPicPr>
      </xdr:nvPicPr>
      <xdr:blipFill>
        <a:blip xmlns:r="http://schemas.openxmlformats.org/officeDocument/2006/relationships" r:embed="rId2"/>
        <a:stretch>
          <a:fillRect/>
        </a:stretch>
      </xdr:blipFill>
      <xdr:spPr>
        <a:xfrm>
          <a:off x="10058400" y="12296775"/>
          <a:ext cx="9885714" cy="5580952"/>
        </a:xfrm>
        <a:prstGeom prst="rect">
          <a:avLst/>
        </a:prstGeom>
      </xdr:spPr>
    </xdr:pic>
    <xdr:clientData/>
  </xdr:twoCellAnchor>
  <xdr:twoCellAnchor editAs="oneCell">
    <xdr:from>
      <xdr:col>0</xdr:col>
      <xdr:colOff>38100</xdr:colOff>
      <xdr:row>107</xdr:row>
      <xdr:rowOff>123825</xdr:rowOff>
    </xdr:from>
    <xdr:to>
      <xdr:col>18</xdr:col>
      <xdr:colOff>617893</xdr:colOff>
      <xdr:row>134</xdr:row>
      <xdr:rowOff>38100</xdr:rowOff>
    </xdr:to>
    <xdr:pic>
      <xdr:nvPicPr>
        <xdr:cNvPr id="11" name="图片 10">
          <a:extLst>
            <a:ext uri="{FF2B5EF4-FFF2-40B4-BE49-F238E27FC236}">
              <a16:creationId xmlns:a16="http://schemas.microsoft.com/office/drawing/2014/main" id="{760FCC7A-F88D-4AF7-B0F9-206DBD37FAAF}"/>
            </a:ext>
          </a:extLst>
        </xdr:cNvPr>
        <xdr:cNvPicPr>
          <a:picLocks noChangeAspect="1"/>
        </xdr:cNvPicPr>
      </xdr:nvPicPr>
      <xdr:blipFill>
        <a:blip xmlns:r="http://schemas.openxmlformats.org/officeDocument/2006/relationships" r:embed="rId3"/>
        <a:stretch>
          <a:fillRect/>
        </a:stretch>
      </xdr:blipFill>
      <xdr:spPr>
        <a:xfrm>
          <a:off x="38100" y="13144500"/>
          <a:ext cx="9857143" cy="5572125"/>
        </a:xfrm>
        <a:prstGeom prst="rect">
          <a:avLst/>
        </a:prstGeom>
      </xdr:spPr>
    </xdr:pic>
    <xdr:clientData/>
  </xdr:twoCellAnchor>
  <xdr:twoCellAnchor editAs="oneCell">
    <xdr:from>
      <xdr:col>0</xdr:col>
      <xdr:colOff>57150</xdr:colOff>
      <xdr:row>78</xdr:row>
      <xdr:rowOff>190500</xdr:rowOff>
    </xdr:from>
    <xdr:to>
      <xdr:col>19</xdr:col>
      <xdr:colOff>28575</xdr:colOff>
      <xdr:row>105</xdr:row>
      <xdr:rowOff>180975</xdr:rowOff>
    </xdr:to>
    <xdr:pic>
      <xdr:nvPicPr>
        <xdr:cNvPr id="12" name="图片 11" descr="C:\Users\Administrator.-20171115ZFTABP\AppData\Roaming\Tencent\Users\690038817\QQ\WinTemp\RichOle\@~)T@G[MHGQD2ESVQSOIHTR.png">
          <a:extLst>
            <a:ext uri="{FF2B5EF4-FFF2-40B4-BE49-F238E27FC236}">
              <a16:creationId xmlns:a16="http://schemas.microsoft.com/office/drawing/2014/main" id="{803E166A-983C-417D-BEA9-8C537A9A79E9}"/>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7150" y="6296025"/>
          <a:ext cx="9934575" cy="564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619126</xdr:colOff>
      <xdr:row>5</xdr:row>
      <xdr:rowOff>47625</xdr:rowOff>
    </xdr:from>
    <xdr:to>
      <xdr:col>28</xdr:col>
      <xdr:colOff>247650</xdr:colOff>
      <xdr:row>18</xdr:row>
      <xdr:rowOff>204064</xdr:rowOff>
    </xdr:to>
    <xdr:pic>
      <xdr:nvPicPr>
        <xdr:cNvPr id="2" name="图片 1">
          <a:extLst>
            <a:ext uri="{FF2B5EF4-FFF2-40B4-BE49-F238E27FC236}">
              <a16:creationId xmlns:a16="http://schemas.microsoft.com/office/drawing/2014/main" id="{AE6ABB01-69A3-43EE-A680-28D37E6A1D02}"/>
            </a:ext>
          </a:extLst>
        </xdr:cNvPr>
        <xdr:cNvPicPr>
          <a:picLocks noChangeAspect="1"/>
        </xdr:cNvPicPr>
      </xdr:nvPicPr>
      <xdr:blipFill>
        <a:blip xmlns:r="http://schemas.openxmlformats.org/officeDocument/2006/relationships" r:embed="rId5"/>
        <a:stretch>
          <a:fillRect/>
        </a:stretch>
      </xdr:blipFill>
      <xdr:spPr>
        <a:xfrm>
          <a:off x="11268076" y="1114425"/>
          <a:ext cx="5114924" cy="2880589"/>
        </a:xfrm>
        <a:prstGeom prst="rect">
          <a:avLst/>
        </a:prstGeom>
      </xdr:spPr>
    </xdr:pic>
    <xdr:clientData/>
  </xdr:twoCellAnchor>
  <xdr:twoCellAnchor editAs="oneCell">
    <xdr:from>
      <xdr:col>13</xdr:col>
      <xdr:colOff>285750</xdr:colOff>
      <xdr:row>5</xdr:row>
      <xdr:rowOff>47624</xdr:rowOff>
    </xdr:from>
    <xdr:to>
      <xdr:col>20</xdr:col>
      <xdr:colOff>578223</xdr:colOff>
      <xdr:row>18</xdr:row>
      <xdr:rowOff>209549</xdr:rowOff>
    </xdr:to>
    <xdr:pic>
      <xdr:nvPicPr>
        <xdr:cNvPr id="3" name="图片 2">
          <a:extLst>
            <a:ext uri="{FF2B5EF4-FFF2-40B4-BE49-F238E27FC236}">
              <a16:creationId xmlns:a16="http://schemas.microsoft.com/office/drawing/2014/main" id="{728C4E57-A1FE-4783-B212-64C3C34A1A17}"/>
            </a:ext>
          </a:extLst>
        </xdr:cNvPr>
        <xdr:cNvPicPr>
          <a:picLocks noChangeAspect="1"/>
        </xdr:cNvPicPr>
      </xdr:nvPicPr>
      <xdr:blipFill>
        <a:blip xmlns:r="http://schemas.openxmlformats.org/officeDocument/2006/relationships" r:embed="rId6"/>
        <a:stretch>
          <a:fillRect/>
        </a:stretch>
      </xdr:blipFill>
      <xdr:spPr>
        <a:xfrm>
          <a:off x="6134100" y="1114424"/>
          <a:ext cx="5093073" cy="2886075"/>
        </a:xfrm>
        <a:prstGeom prst="rect">
          <a:avLst/>
        </a:prstGeom>
      </xdr:spPr>
    </xdr:pic>
    <xdr:clientData/>
  </xdr:twoCellAnchor>
  <xdr:twoCellAnchor editAs="oneCell">
    <xdr:from>
      <xdr:col>28</xdr:col>
      <xdr:colOff>333376</xdr:colOff>
      <xdr:row>5</xdr:row>
      <xdr:rowOff>47625</xdr:rowOff>
    </xdr:from>
    <xdr:to>
      <xdr:col>36</xdr:col>
      <xdr:colOff>9525</xdr:colOff>
      <xdr:row>19</xdr:row>
      <xdr:rowOff>13090</xdr:rowOff>
    </xdr:to>
    <xdr:pic>
      <xdr:nvPicPr>
        <xdr:cNvPr id="4" name="图片 3">
          <a:extLst>
            <a:ext uri="{FF2B5EF4-FFF2-40B4-BE49-F238E27FC236}">
              <a16:creationId xmlns:a16="http://schemas.microsoft.com/office/drawing/2014/main" id="{E53349F9-9768-46DB-8B02-9E3F320E1684}"/>
            </a:ext>
          </a:extLst>
        </xdr:cNvPr>
        <xdr:cNvPicPr>
          <a:picLocks noChangeAspect="1"/>
        </xdr:cNvPicPr>
      </xdr:nvPicPr>
      <xdr:blipFill>
        <a:blip xmlns:r="http://schemas.openxmlformats.org/officeDocument/2006/relationships" r:embed="rId7"/>
        <a:stretch>
          <a:fillRect/>
        </a:stretch>
      </xdr:blipFill>
      <xdr:spPr>
        <a:xfrm>
          <a:off x="16468726" y="1114425"/>
          <a:ext cx="5162549" cy="2899165"/>
        </a:xfrm>
        <a:prstGeom prst="rect">
          <a:avLst/>
        </a:prstGeom>
      </xdr:spPr>
    </xdr:pic>
    <xdr:clientData/>
  </xdr:twoCellAnchor>
  <xdr:twoCellAnchor editAs="oneCell">
    <xdr:from>
      <xdr:col>0</xdr:col>
      <xdr:colOff>0</xdr:colOff>
      <xdr:row>137</xdr:row>
      <xdr:rowOff>0</xdr:rowOff>
    </xdr:from>
    <xdr:to>
      <xdr:col>18</xdr:col>
      <xdr:colOff>619125</xdr:colOff>
      <xdr:row>163</xdr:row>
      <xdr:rowOff>128591</xdr:rowOff>
    </xdr:to>
    <xdr:pic>
      <xdr:nvPicPr>
        <xdr:cNvPr id="5" name="图片 4">
          <a:extLst>
            <a:ext uri="{FF2B5EF4-FFF2-40B4-BE49-F238E27FC236}">
              <a16:creationId xmlns:a16="http://schemas.microsoft.com/office/drawing/2014/main" id="{8B4F68DF-6E16-4457-8FE1-E0E71FBE966B}"/>
            </a:ext>
          </a:extLst>
        </xdr:cNvPr>
        <xdr:cNvPicPr>
          <a:picLocks noChangeAspect="1"/>
        </xdr:cNvPicPr>
      </xdr:nvPicPr>
      <xdr:blipFill>
        <a:blip xmlns:r="http://schemas.openxmlformats.org/officeDocument/2006/relationships" r:embed="rId8"/>
        <a:stretch>
          <a:fillRect/>
        </a:stretch>
      </xdr:blipFill>
      <xdr:spPr>
        <a:xfrm>
          <a:off x="0" y="19516725"/>
          <a:ext cx="9896475" cy="5576891"/>
        </a:xfrm>
        <a:prstGeom prst="rect">
          <a:avLst/>
        </a:prstGeom>
      </xdr:spPr>
    </xdr:pic>
    <xdr:clientData/>
  </xdr:twoCellAnchor>
  <xdr:twoCellAnchor editAs="oneCell">
    <xdr:from>
      <xdr:col>13</xdr:col>
      <xdr:colOff>228601</xdr:colOff>
      <xdr:row>20</xdr:row>
      <xdr:rowOff>142876</xdr:rowOff>
    </xdr:from>
    <xdr:to>
      <xdr:col>20</xdr:col>
      <xdr:colOff>665735</xdr:colOff>
      <xdr:row>34</xdr:row>
      <xdr:rowOff>180976</xdr:rowOff>
    </xdr:to>
    <xdr:pic>
      <xdr:nvPicPr>
        <xdr:cNvPr id="15" name="图片 14">
          <a:extLst>
            <a:ext uri="{FF2B5EF4-FFF2-40B4-BE49-F238E27FC236}">
              <a16:creationId xmlns:a16="http://schemas.microsoft.com/office/drawing/2014/main" id="{94985A9B-7F9A-468B-A02E-5F2D3C5930EF}"/>
            </a:ext>
          </a:extLst>
        </xdr:cNvPr>
        <xdr:cNvPicPr>
          <a:picLocks noChangeAspect="1"/>
        </xdr:cNvPicPr>
      </xdr:nvPicPr>
      <xdr:blipFill>
        <a:blip xmlns:r="http://schemas.openxmlformats.org/officeDocument/2006/relationships" r:embed="rId9"/>
        <a:stretch>
          <a:fillRect/>
        </a:stretch>
      </xdr:blipFill>
      <xdr:spPr>
        <a:xfrm>
          <a:off x="6076951" y="4352926"/>
          <a:ext cx="5237734" cy="2971800"/>
        </a:xfrm>
        <a:prstGeom prst="rect">
          <a:avLst/>
        </a:prstGeom>
      </xdr:spPr>
    </xdr:pic>
    <xdr:clientData/>
  </xdr:twoCellAnchor>
  <xdr:twoCellAnchor editAs="oneCell">
    <xdr:from>
      <xdr:col>21</xdr:col>
      <xdr:colOff>114301</xdr:colOff>
      <xdr:row>20</xdr:row>
      <xdr:rowOff>152400</xdr:rowOff>
    </xdr:from>
    <xdr:to>
      <xdr:col>28</xdr:col>
      <xdr:colOff>461435</xdr:colOff>
      <xdr:row>34</xdr:row>
      <xdr:rowOff>114300</xdr:rowOff>
    </xdr:to>
    <xdr:pic>
      <xdr:nvPicPr>
        <xdr:cNvPr id="16" name="图片 15">
          <a:extLst>
            <a:ext uri="{FF2B5EF4-FFF2-40B4-BE49-F238E27FC236}">
              <a16:creationId xmlns:a16="http://schemas.microsoft.com/office/drawing/2014/main" id="{FDC19866-8A8B-4179-86C3-A0EE8D67468F}"/>
            </a:ext>
          </a:extLst>
        </xdr:cNvPr>
        <xdr:cNvPicPr>
          <a:picLocks noChangeAspect="1"/>
        </xdr:cNvPicPr>
      </xdr:nvPicPr>
      <xdr:blipFill>
        <a:blip xmlns:r="http://schemas.openxmlformats.org/officeDocument/2006/relationships" r:embed="rId10"/>
        <a:stretch>
          <a:fillRect/>
        </a:stretch>
      </xdr:blipFill>
      <xdr:spPr>
        <a:xfrm>
          <a:off x="11449051" y="4362450"/>
          <a:ext cx="5147734" cy="2895600"/>
        </a:xfrm>
        <a:prstGeom prst="rect">
          <a:avLst/>
        </a:prstGeom>
      </xdr:spPr>
    </xdr:pic>
    <xdr:clientData/>
  </xdr:twoCellAnchor>
  <xdr:twoCellAnchor editAs="oneCell">
    <xdr:from>
      <xdr:col>28</xdr:col>
      <xdr:colOff>609600</xdr:colOff>
      <xdr:row>20</xdr:row>
      <xdr:rowOff>152401</xdr:rowOff>
    </xdr:from>
    <xdr:to>
      <xdr:col>36</xdr:col>
      <xdr:colOff>213417</xdr:colOff>
      <xdr:row>34</xdr:row>
      <xdr:rowOff>123825</xdr:rowOff>
    </xdr:to>
    <xdr:pic>
      <xdr:nvPicPr>
        <xdr:cNvPr id="17" name="图片 16">
          <a:extLst>
            <a:ext uri="{FF2B5EF4-FFF2-40B4-BE49-F238E27FC236}">
              <a16:creationId xmlns:a16="http://schemas.microsoft.com/office/drawing/2014/main" id="{F4A3318E-CC85-4204-B1BA-4EEA37DEE3D7}"/>
            </a:ext>
          </a:extLst>
        </xdr:cNvPr>
        <xdr:cNvPicPr>
          <a:picLocks noChangeAspect="1"/>
        </xdr:cNvPicPr>
      </xdr:nvPicPr>
      <xdr:blipFill>
        <a:blip xmlns:r="http://schemas.openxmlformats.org/officeDocument/2006/relationships" r:embed="rId11"/>
        <a:stretch>
          <a:fillRect/>
        </a:stretch>
      </xdr:blipFill>
      <xdr:spPr>
        <a:xfrm>
          <a:off x="16744950" y="4362451"/>
          <a:ext cx="5090217" cy="2905124"/>
        </a:xfrm>
        <a:prstGeom prst="rect">
          <a:avLst/>
        </a:prstGeom>
      </xdr:spPr>
    </xdr:pic>
    <xdr:clientData/>
  </xdr:twoCellAnchor>
  <xdr:twoCellAnchor editAs="oneCell">
    <xdr:from>
      <xdr:col>12</xdr:col>
      <xdr:colOff>600076</xdr:colOff>
      <xdr:row>165</xdr:row>
      <xdr:rowOff>142876</xdr:rowOff>
    </xdr:from>
    <xdr:to>
      <xdr:col>22</xdr:col>
      <xdr:colOff>500254</xdr:colOff>
      <xdr:row>183</xdr:row>
      <xdr:rowOff>152400</xdr:rowOff>
    </xdr:to>
    <xdr:pic>
      <xdr:nvPicPr>
        <xdr:cNvPr id="18" name="图片 17">
          <a:extLst>
            <a:ext uri="{FF2B5EF4-FFF2-40B4-BE49-F238E27FC236}">
              <a16:creationId xmlns:a16="http://schemas.microsoft.com/office/drawing/2014/main" id="{34E58CBE-6CFF-4356-B20C-84DB85AC6513}"/>
            </a:ext>
          </a:extLst>
        </xdr:cNvPr>
        <xdr:cNvPicPr>
          <a:picLocks noChangeAspect="1"/>
        </xdr:cNvPicPr>
      </xdr:nvPicPr>
      <xdr:blipFill>
        <a:blip xmlns:r="http://schemas.openxmlformats.org/officeDocument/2006/relationships" r:embed="rId12"/>
        <a:stretch>
          <a:fillRect/>
        </a:stretch>
      </xdr:blipFill>
      <xdr:spPr>
        <a:xfrm>
          <a:off x="5762626" y="30346651"/>
          <a:ext cx="6758178" cy="3781424"/>
        </a:xfrm>
        <a:prstGeom prst="rect">
          <a:avLst/>
        </a:prstGeom>
      </xdr:spPr>
    </xdr:pic>
    <xdr:clientData/>
  </xdr:twoCellAnchor>
  <xdr:twoCellAnchor editAs="oneCell">
    <xdr:from>
      <xdr:col>22</xdr:col>
      <xdr:colOff>666750</xdr:colOff>
      <xdr:row>165</xdr:row>
      <xdr:rowOff>200025</xdr:rowOff>
    </xdr:from>
    <xdr:to>
      <xdr:col>32</xdr:col>
      <xdr:colOff>305010</xdr:colOff>
      <xdr:row>183</xdr:row>
      <xdr:rowOff>104775</xdr:rowOff>
    </xdr:to>
    <xdr:pic>
      <xdr:nvPicPr>
        <xdr:cNvPr id="19" name="图片 18">
          <a:extLst>
            <a:ext uri="{FF2B5EF4-FFF2-40B4-BE49-F238E27FC236}">
              <a16:creationId xmlns:a16="http://schemas.microsoft.com/office/drawing/2014/main" id="{A204C400-35F4-4BEC-9BCB-1CF02F0BCF50}"/>
            </a:ext>
          </a:extLst>
        </xdr:cNvPr>
        <xdr:cNvPicPr>
          <a:picLocks noChangeAspect="1"/>
        </xdr:cNvPicPr>
      </xdr:nvPicPr>
      <xdr:blipFill>
        <a:blip xmlns:r="http://schemas.openxmlformats.org/officeDocument/2006/relationships" r:embed="rId13"/>
        <a:stretch>
          <a:fillRect/>
        </a:stretch>
      </xdr:blipFill>
      <xdr:spPr>
        <a:xfrm>
          <a:off x="12687300" y="30403800"/>
          <a:ext cx="6496260" cy="3676650"/>
        </a:xfrm>
        <a:prstGeom prst="rect">
          <a:avLst/>
        </a:prstGeom>
      </xdr:spPr>
    </xdr:pic>
    <xdr:clientData/>
  </xdr:twoCellAnchor>
  <xdr:twoCellAnchor editAs="oneCell">
    <xdr:from>
      <xdr:col>12</xdr:col>
      <xdr:colOff>533401</xdr:colOff>
      <xdr:row>185</xdr:row>
      <xdr:rowOff>85726</xdr:rowOff>
    </xdr:from>
    <xdr:to>
      <xdr:col>22</xdr:col>
      <xdr:colOff>483037</xdr:colOff>
      <xdr:row>203</xdr:row>
      <xdr:rowOff>152400</xdr:rowOff>
    </xdr:to>
    <xdr:pic>
      <xdr:nvPicPr>
        <xdr:cNvPr id="20" name="图片 19">
          <a:extLst>
            <a:ext uri="{FF2B5EF4-FFF2-40B4-BE49-F238E27FC236}">
              <a16:creationId xmlns:a16="http://schemas.microsoft.com/office/drawing/2014/main" id="{202A5F13-6AFD-448A-BE79-62F328EAB796}"/>
            </a:ext>
          </a:extLst>
        </xdr:cNvPr>
        <xdr:cNvPicPr>
          <a:picLocks noChangeAspect="1"/>
        </xdr:cNvPicPr>
      </xdr:nvPicPr>
      <xdr:blipFill>
        <a:blip xmlns:r="http://schemas.openxmlformats.org/officeDocument/2006/relationships" r:embed="rId14"/>
        <a:stretch>
          <a:fillRect/>
        </a:stretch>
      </xdr:blipFill>
      <xdr:spPr>
        <a:xfrm>
          <a:off x="5695951" y="34480501"/>
          <a:ext cx="6807636" cy="3838574"/>
        </a:xfrm>
        <a:prstGeom prst="rect">
          <a:avLst/>
        </a:prstGeom>
      </xdr:spPr>
    </xdr:pic>
    <xdr:clientData/>
  </xdr:twoCellAnchor>
  <xdr:twoCellAnchor editAs="oneCell">
    <xdr:from>
      <xdr:col>13</xdr:col>
      <xdr:colOff>209550</xdr:colOff>
      <xdr:row>36</xdr:row>
      <xdr:rowOff>57151</xdr:rowOff>
    </xdr:from>
    <xdr:to>
      <xdr:col>19</xdr:col>
      <xdr:colOff>647700</xdr:colOff>
      <xdr:row>48</xdr:row>
      <xdr:rowOff>109735</xdr:rowOff>
    </xdr:to>
    <xdr:pic>
      <xdr:nvPicPr>
        <xdr:cNvPr id="21" name="图片 20">
          <a:extLst>
            <a:ext uri="{FF2B5EF4-FFF2-40B4-BE49-F238E27FC236}">
              <a16:creationId xmlns:a16="http://schemas.microsoft.com/office/drawing/2014/main" id="{C51CCE5F-672E-4B44-BCEA-188370D84F0D}"/>
            </a:ext>
          </a:extLst>
        </xdr:cNvPr>
        <xdr:cNvPicPr>
          <a:picLocks noChangeAspect="1"/>
        </xdr:cNvPicPr>
      </xdr:nvPicPr>
      <xdr:blipFill>
        <a:blip xmlns:r="http://schemas.openxmlformats.org/officeDocument/2006/relationships" r:embed="rId15"/>
        <a:stretch>
          <a:fillRect/>
        </a:stretch>
      </xdr:blipFill>
      <xdr:spPr>
        <a:xfrm>
          <a:off x="6057900" y="7620001"/>
          <a:ext cx="4552950" cy="2567184"/>
        </a:xfrm>
        <a:prstGeom prst="rect">
          <a:avLst/>
        </a:prstGeom>
      </xdr:spPr>
    </xdr:pic>
    <xdr:clientData/>
  </xdr:twoCellAnchor>
  <xdr:twoCellAnchor editAs="oneCell">
    <xdr:from>
      <xdr:col>20</xdr:col>
      <xdr:colOff>38100</xdr:colOff>
      <xdr:row>36</xdr:row>
      <xdr:rowOff>76200</xdr:rowOff>
    </xdr:from>
    <xdr:to>
      <xdr:col>26</xdr:col>
      <xdr:colOff>400591</xdr:colOff>
      <xdr:row>48</xdr:row>
      <xdr:rowOff>123825</xdr:rowOff>
    </xdr:to>
    <xdr:pic>
      <xdr:nvPicPr>
        <xdr:cNvPr id="22" name="图片 21">
          <a:extLst>
            <a:ext uri="{FF2B5EF4-FFF2-40B4-BE49-F238E27FC236}">
              <a16:creationId xmlns:a16="http://schemas.microsoft.com/office/drawing/2014/main" id="{43314101-1F3F-4147-898D-C2F2D7D3F2C5}"/>
            </a:ext>
          </a:extLst>
        </xdr:cNvPr>
        <xdr:cNvPicPr>
          <a:picLocks noChangeAspect="1"/>
        </xdr:cNvPicPr>
      </xdr:nvPicPr>
      <xdr:blipFill>
        <a:blip xmlns:r="http://schemas.openxmlformats.org/officeDocument/2006/relationships" r:embed="rId16"/>
        <a:stretch>
          <a:fillRect/>
        </a:stretch>
      </xdr:blipFill>
      <xdr:spPr>
        <a:xfrm>
          <a:off x="10687050" y="7639050"/>
          <a:ext cx="4477291" cy="2562225"/>
        </a:xfrm>
        <a:prstGeom prst="rect">
          <a:avLst/>
        </a:prstGeom>
      </xdr:spPr>
    </xdr:pic>
    <xdr:clientData/>
  </xdr:twoCellAnchor>
  <xdr:twoCellAnchor editAs="oneCell">
    <xdr:from>
      <xdr:col>13</xdr:col>
      <xdr:colOff>257175</xdr:colOff>
      <xdr:row>49</xdr:row>
      <xdr:rowOff>161926</xdr:rowOff>
    </xdr:from>
    <xdr:to>
      <xdr:col>20</xdr:col>
      <xdr:colOff>87798</xdr:colOff>
      <xdr:row>62</xdr:row>
      <xdr:rowOff>66676</xdr:rowOff>
    </xdr:to>
    <xdr:pic>
      <xdr:nvPicPr>
        <xdr:cNvPr id="23" name="图片 22">
          <a:extLst>
            <a:ext uri="{FF2B5EF4-FFF2-40B4-BE49-F238E27FC236}">
              <a16:creationId xmlns:a16="http://schemas.microsoft.com/office/drawing/2014/main" id="{F56356FE-7794-4D1C-9052-7EDF035ABD8A}"/>
            </a:ext>
          </a:extLst>
        </xdr:cNvPr>
        <xdr:cNvPicPr>
          <a:picLocks noChangeAspect="1"/>
        </xdr:cNvPicPr>
      </xdr:nvPicPr>
      <xdr:blipFill>
        <a:blip xmlns:r="http://schemas.openxmlformats.org/officeDocument/2006/relationships" r:embed="rId17"/>
        <a:stretch>
          <a:fillRect/>
        </a:stretch>
      </xdr:blipFill>
      <xdr:spPr>
        <a:xfrm>
          <a:off x="6105525" y="10448926"/>
          <a:ext cx="4631223" cy="2628900"/>
        </a:xfrm>
        <a:prstGeom prst="rect">
          <a:avLst/>
        </a:prstGeom>
      </xdr:spPr>
    </xdr:pic>
    <xdr:clientData/>
  </xdr:twoCellAnchor>
  <xdr:twoCellAnchor editAs="oneCell">
    <xdr:from>
      <xdr:col>20</xdr:col>
      <xdr:colOff>257176</xdr:colOff>
      <xdr:row>49</xdr:row>
      <xdr:rowOff>123826</xdr:rowOff>
    </xdr:from>
    <xdr:to>
      <xdr:col>27</xdr:col>
      <xdr:colOff>125932</xdr:colOff>
      <xdr:row>62</xdr:row>
      <xdr:rowOff>47626</xdr:rowOff>
    </xdr:to>
    <xdr:pic>
      <xdr:nvPicPr>
        <xdr:cNvPr id="24" name="图片 23">
          <a:extLst>
            <a:ext uri="{FF2B5EF4-FFF2-40B4-BE49-F238E27FC236}">
              <a16:creationId xmlns:a16="http://schemas.microsoft.com/office/drawing/2014/main" id="{7D9AD081-3107-48DF-8FBC-E73C6AD7449E}"/>
            </a:ext>
          </a:extLst>
        </xdr:cNvPr>
        <xdr:cNvPicPr>
          <a:picLocks noChangeAspect="1"/>
        </xdr:cNvPicPr>
      </xdr:nvPicPr>
      <xdr:blipFill>
        <a:blip xmlns:r="http://schemas.openxmlformats.org/officeDocument/2006/relationships" r:embed="rId18"/>
        <a:stretch>
          <a:fillRect/>
        </a:stretch>
      </xdr:blipFill>
      <xdr:spPr>
        <a:xfrm>
          <a:off x="10906126" y="10410826"/>
          <a:ext cx="4669356" cy="2647950"/>
        </a:xfrm>
        <a:prstGeom prst="rect">
          <a:avLst/>
        </a:prstGeom>
      </xdr:spPr>
    </xdr:pic>
    <xdr:clientData/>
  </xdr:twoCellAnchor>
  <xdr:twoCellAnchor editAs="oneCell">
    <xdr:from>
      <xdr:col>23</xdr:col>
      <xdr:colOff>323850</xdr:colOff>
      <xdr:row>206</xdr:row>
      <xdr:rowOff>171449</xdr:rowOff>
    </xdr:from>
    <xdr:to>
      <xdr:col>33</xdr:col>
      <xdr:colOff>252086</xdr:colOff>
      <xdr:row>225</xdr:row>
      <xdr:rowOff>0</xdr:rowOff>
    </xdr:to>
    <xdr:pic>
      <xdr:nvPicPr>
        <xdr:cNvPr id="26" name="图片 25">
          <a:extLst>
            <a:ext uri="{FF2B5EF4-FFF2-40B4-BE49-F238E27FC236}">
              <a16:creationId xmlns:a16="http://schemas.microsoft.com/office/drawing/2014/main" id="{8C5FF201-2C8E-48AD-BE9D-40D279280DA2}"/>
            </a:ext>
          </a:extLst>
        </xdr:cNvPr>
        <xdr:cNvPicPr>
          <a:picLocks noChangeAspect="1"/>
        </xdr:cNvPicPr>
      </xdr:nvPicPr>
      <xdr:blipFill>
        <a:blip xmlns:r="http://schemas.openxmlformats.org/officeDocument/2006/relationships" r:embed="rId19"/>
        <a:stretch>
          <a:fillRect/>
        </a:stretch>
      </xdr:blipFill>
      <xdr:spPr>
        <a:xfrm>
          <a:off x="13030200" y="43367324"/>
          <a:ext cx="6786236" cy="3810001"/>
        </a:xfrm>
        <a:prstGeom prst="rect">
          <a:avLst/>
        </a:prstGeom>
      </xdr:spPr>
    </xdr:pic>
    <xdr:clientData/>
  </xdr:twoCellAnchor>
  <xdr:twoCellAnchor editAs="oneCell">
    <xdr:from>
      <xdr:col>12</xdr:col>
      <xdr:colOff>523876</xdr:colOff>
      <xdr:row>206</xdr:row>
      <xdr:rowOff>123826</xdr:rowOff>
    </xdr:from>
    <xdr:to>
      <xdr:col>22</xdr:col>
      <xdr:colOff>542926</xdr:colOff>
      <xdr:row>225</xdr:row>
      <xdr:rowOff>19407</xdr:rowOff>
    </xdr:to>
    <xdr:pic>
      <xdr:nvPicPr>
        <xdr:cNvPr id="27" name="图片 26">
          <a:extLst>
            <a:ext uri="{FF2B5EF4-FFF2-40B4-BE49-F238E27FC236}">
              <a16:creationId xmlns:a16="http://schemas.microsoft.com/office/drawing/2014/main" id="{3BC77EE6-EFB9-41DF-9F6A-C07FE77F95D4}"/>
            </a:ext>
          </a:extLst>
        </xdr:cNvPr>
        <xdr:cNvPicPr>
          <a:picLocks noChangeAspect="1"/>
        </xdr:cNvPicPr>
      </xdr:nvPicPr>
      <xdr:blipFill>
        <a:blip xmlns:r="http://schemas.openxmlformats.org/officeDocument/2006/relationships" r:embed="rId20"/>
        <a:stretch>
          <a:fillRect/>
        </a:stretch>
      </xdr:blipFill>
      <xdr:spPr>
        <a:xfrm>
          <a:off x="5686426" y="43319701"/>
          <a:ext cx="6877050" cy="3877031"/>
        </a:xfrm>
        <a:prstGeom prst="rect">
          <a:avLst/>
        </a:prstGeom>
      </xdr:spPr>
    </xdr:pic>
    <xdr:clientData/>
  </xdr:twoCellAnchor>
  <xdr:twoCellAnchor editAs="oneCell">
    <xdr:from>
      <xdr:col>23</xdr:col>
      <xdr:colOff>647700</xdr:colOff>
      <xdr:row>233</xdr:row>
      <xdr:rowOff>152400</xdr:rowOff>
    </xdr:from>
    <xdr:to>
      <xdr:col>34</xdr:col>
      <xdr:colOff>472583</xdr:colOff>
      <xdr:row>254</xdr:row>
      <xdr:rowOff>152400</xdr:rowOff>
    </xdr:to>
    <xdr:pic>
      <xdr:nvPicPr>
        <xdr:cNvPr id="28" name="图片 27">
          <a:extLst>
            <a:ext uri="{FF2B5EF4-FFF2-40B4-BE49-F238E27FC236}">
              <a16:creationId xmlns:a16="http://schemas.microsoft.com/office/drawing/2014/main" id="{A3F31A59-C3AB-4910-86E3-367F0B985639}"/>
            </a:ext>
          </a:extLst>
        </xdr:cNvPr>
        <xdr:cNvPicPr>
          <a:picLocks noChangeAspect="1"/>
        </xdr:cNvPicPr>
      </xdr:nvPicPr>
      <xdr:blipFill>
        <a:blip xmlns:r="http://schemas.openxmlformats.org/officeDocument/2006/relationships" r:embed="rId21"/>
        <a:stretch>
          <a:fillRect/>
        </a:stretch>
      </xdr:blipFill>
      <xdr:spPr>
        <a:xfrm>
          <a:off x="13354050" y="49006125"/>
          <a:ext cx="7368683" cy="4400550"/>
        </a:xfrm>
        <a:prstGeom prst="rect">
          <a:avLst/>
        </a:prstGeom>
      </xdr:spPr>
    </xdr:pic>
    <xdr:clientData/>
  </xdr:twoCellAnchor>
  <xdr:twoCellAnchor editAs="oneCell">
    <xdr:from>
      <xdr:col>12</xdr:col>
      <xdr:colOff>304800</xdr:colOff>
      <xdr:row>233</xdr:row>
      <xdr:rowOff>152400</xdr:rowOff>
    </xdr:from>
    <xdr:to>
      <xdr:col>23</xdr:col>
      <xdr:colOff>485827</xdr:colOff>
      <xdr:row>254</xdr:row>
      <xdr:rowOff>123825</xdr:rowOff>
    </xdr:to>
    <xdr:pic>
      <xdr:nvPicPr>
        <xdr:cNvPr id="29" name="图片 28">
          <a:extLst>
            <a:ext uri="{FF2B5EF4-FFF2-40B4-BE49-F238E27FC236}">
              <a16:creationId xmlns:a16="http://schemas.microsoft.com/office/drawing/2014/main" id="{A10B97CB-CB5F-4FC1-A41C-5157D6EC83E8}"/>
            </a:ext>
          </a:extLst>
        </xdr:cNvPr>
        <xdr:cNvPicPr>
          <a:picLocks noChangeAspect="1"/>
        </xdr:cNvPicPr>
      </xdr:nvPicPr>
      <xdr:blipFill>
        <a:blip xmlns:r="http://schemas.openxmlformats.org/officeDocument/2006/relationships" r:embed="rId22"/>
        <a:stretch>
          <a:fillRect/>
        </a:stretch>
      </xdr:blipFill>
      <xdr:spPr>
        <a:xfrm>
          <a:off x="5467350" y="49006125"/>
          <a:ext cx="7724827" cy="4371975"/>
        </a:xfrm>
        <a:prstGeom prst="rect">
          <a:avLst/>
        </a:prstGeom>
      </xdr:spPr>
    </xdr:pic>
    <xdr:clientData/>
  </xdr:twoCellAnchor>
  <xdr:twoCellAnchor editAs="oneCell">
    <xdr:from>
      <xdr:col>12</xdr:col>
      <xdr:colOff>142875</xdr:colOff>
      <xdr:row>257</xdr:row>
      <xdr:rowOff>76200</xdr:rowOff>
    </xdr:from>
    <xdr:to>
      <xdr:col>24</xdr:col>
      <xdr:colOff>25865</xdr:colOff>
      <xdr:row>279</xdr:row>
      <xdr:rowOff>47625</xdr:rowOff>
    </xdr:to>
    <xdr:pic>
      <xdr:nvPicPr>
        <xdr:cNvPr id="30" name="图片 29">
          <a:extLst>
            <a:ext uri="{FF2B5EF4-FFF2-40B4-BE49-F238E27FC236}">
              <a16:creationId xmlns:a16="http://schemas.microsoft.com/office/drawing/2014/main" id="{2E25AA06-10BE-407E-8A01-7E10B2C2E141}"/>
            </a:ext>
          </a:extLst>
        </xdr:cNvPr>
        <xdr:cNvPicPr>
          <a:picLocks noChangeAspect="1"/>
        </xdr:cNvPicPr>
      </xdr:nvPicPr>
      <xdr:blipFill>
        <a:blip xmlns:r="http://schemas.openxmlformats.org/officeDocument/2006/relationships" r:embed="rId23"/>
        <a:stretch>
          <a:fillRect/>
        </a:stretch>
      </xdr:blipFill>
      <xdr:spPr>
        <a:xfrm>
          <a:off x="5305425" y="53959125"/>
          <a:ext cx="8112590" cy="4581525"/>
        </a:xfrm>
        <a:prstGeom prst="rect">
          <a:avLst/>
        </a:prstGeom>
      </xdr:spPr>
    </xdr:pic>
    <xdr:clientData/>
  </xdr:twoCellAnchor>
  <xdr:twoCellAnchor editAs="oneCell">
    <xdr:from>
      <xdr:col>12</xdr:col>
      <xdr:colOff>0</xdr:colOff>
      <xdr:row>284</xdr:row>
      <xdr:rowOff>0</xdr:rowOff>
    </xdr:from>
    <xdr:to>
      <xdr:col>19</xdr:col>
      <xdr:colOff>647019</xdr:colOff>
      <xdr:row>297</xdr:row>
      <xdr:rowOff>132993</xdr:rowOff>
    </xdr:to>
    <xdr:pic>
      <xdr:nvPicPr>
        <xdr:cNvPr id="31" name="图片 30">
          <a:extLst>
            <a:ext uri="{FF2B5EF4-FFF2-40B4-BE49-F238E27FC236}">
              <a16:creationId xmlns:a16="http://schemas.microsoft.com/office/drawing/2014/main" id="{A0FC0C20-0324-4443-BBFE-BF77217EFE47}"/>
            </a:ext>
          </a:extLst>
        </xdr:cNvPr>
        <xdr:cNvPicPr>
          <a:picLocks noChangeAspect="1"/>
        </xdr:cNvPicPr>
      </xdr:nvPicPr>
      <xdr:blipFill>
        <a:blip xmlns:r="http://schemas.openxmlformats.org/officeDocument/2006/relationships" r:embed="rId24"/>
        <a:stretch>
          <a:fillRect/>
        </a:stretch>
      </xdr:blipFill>
      <xdr:spPr>
        <a:xfrm>
          <a:off x="5162550" y="59540775"/>
          <a:ext cx="5447619" cy="2857143"/>
        </a:xfrm>
        <a:prstGeom prst="rect">
          <a:avLst/>
        </a:prstGeom>
      </xdr:spPr>
    </xdr:pic>
    <xdr:clientData/>
  </xdr:twoCellAnchor>
  <xdr:twoCellAnchor editAs="oneCell">
    <xdr:from>
      <xdr:col>20</xdr:col>
      <xdr:colOff>361950</xdr:colOff>
      <xdr:row>282</xdr:row>
      <xdr:rowOff>114300</xdr:rowOff>
    </xdr:from>
    <xdr:to>
      <xdr:col>29</xdr:col>
      <xdr:colOff>152400</xdr:colOff>
      <xdr:row>297</xdr:row>
      <xdr:rowOff>140139</xdr:rowOff>
    </xdr:to>
    <xdr:pic>
      <xdr:nvPicPr>
        <xdr:cNvPr id="32" name="图片 31">
          <a:extLst>
            <a:ext uri="{FF2B5EF4-FFF2-40B4-BE49-F238E27FC236}">
              <a16:creationId xmlns:a16="http://schemas.microsoft.com/office/drawing/2014/main" id="{C5B5937C-5105-4D6C-ACB1-87C0C06A8199}"/>
            </a:ext>
          </a:extLst>
        </xdr:cNvPr>
        <xdr:cNvPicPr>
          <a:picLocks noChangeAspect="1"/>
        </xdr:cNvPicPr>
      </xdr:nvPicPr>
      <xdr:blipFill>
        <a:blip xmlns:r="http://schemas.openxmlformats.org/officeDocument/2006/relationships" r:embed="rId25"/>
        <a:stretch>
          <a:fillRect/>
        </a:stretch>
      </xdr:blipFill>
      <xdr:spPr>
        <a:xfrm>
          <a:off x="11010900" y="59235975"/>
          <a:ext cx="5962650" cy="3169089"/>
        </a:xfrm>
        <a:prstGeom prst="rect">
          <a:avLst/>
        </a:prstGeom>
      </xdr:spPr>
    </xdr:pic>
    <xdr:clientData/>
  </xdr:twoCellAnchor>
  <xdr:twoCellAnchor editAs="oneCell">
    <xdr:from>
      <xdr:col>11</xdr:col>
      <xdr:colOff>514350</xdr:colOff>
      <xdr:row>300</xdr:row>
      <xdr:rowOff>0</xdr:rowOff>
    </xdr:from>
    <xdr:to>
      <xdr:col>20</xdr:col>
      <xdr:colOff>161198</xdr:colOff>
      <xdr:row>315</xdr:row>
      <xdr:rowOff>113893</xdr:rowOff>
    </xdr:to>
    <xdr:pic>
      <xdr:nvPicPr>
        <xdr:cNvPr id="33" name="图片 32">
          <a:extLst>
            <a:ext uri="{FF2B5EF4-FFF2-40B4-BE49-F238E27FC236}">
              <a16:creationId xmlns:a16="http://schemas.microsoft.com/office/drawing/2014/main" id="{0C4CE8CF-1FF1-415C-9FA7-8340E8FF0451}"/>
            </a:ext>
          </a:extLst>
        </xdr:cNvPr>
        <xdr:cNvPicPr>
          <a:picLocks noChangeAspect="1"/>
        </xdr:cNvPicPr>
      </xdr:nvPicPr>
      <xdr:blipFill>
        <a:blip xmlns:r="http://schemas.openxmlformats.org/officeDocument/2006/relationships" r:embed="rId26"/>
        <a:stretch>
          <a:fillRect/>
        </a:stretch>
      </xdr:blipFill>
      <xdr:spPr>
        <a:xfrm>
          <a:off x="4991100" y="62893575"/>
          <a:ext cx="5819048" cy="3257143"/>
        </a:xfrm>
        <a:prstGeom prst="rect">
          <a:avLst/>
        </a:prstGeom>
      </xdr:spPr>
    </xdr:pic>
    <xdr:clientData/>
  </xdr:twoCellAnchor>
  <xdr:twoCellAnchor editAs="oneCell">
    <xdr:from>
      <xdr:col>24</xdr:col>
      <xdr:colOff>504825</xdr:colOff>
      <xdr:row>256</xdr:row>
      <xdr:rowOff>142875</xdr:rowOff>
    </xdr:from>
    <xdr:to>
      <xdr:col>36</xdr:col>
      <xdr:colOff>628650</xdr:colOff>
      <xdr:row>279</xdr:row>
      <xdr:rowOff>17980</xdr:rowOff>
    </xdr:to>
    <xdr:pic>
      <xdr:nvPicPr>
        <xdr:cNvPr id="34" name="图片 33">
          <a:extLst>
            <a:ext uri="{FF2B5EF4-FFF2-40B4-BE49-F238E27FC236}">
              <a16:creationId xmlns:a16="http://schemas.microsoft.com/office/drawing/2014/main" id="{1E862EA2-DA09-4932-8931-CEB12CB87765}"/>
            </a:ext>
          </a:extLst>
        </xdr:cNvPr>
        <xdr:cNvPicPr>
          <a:picLocks noChangeAspect="1"/>
        </xdr:cNvPicPr>
      </xdr:nvPicPr>
      <xdr:blipFill>
        <a:blip xmlns:r="http://schemas.openxmlformats.org/officeDocument/2006/relationships" r:embed="rId27"/>
        <a:stretch>
          <a:fillRect/>
        </a:stretch>
      </xdr:blipFill>
      <xdr:spPr>
        <a:xfrm>
          <a:off x="13896975" y="53816250"/>
          <a:ext cx="8353425" cy="469475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9.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3:D16"/>
  <sheetViews>
    <sheetView workbookViewId="0">
      <selection activeCell="D19" sqref="D19"/>
    </sheetView>
  </sheetViews>
  <sheetFormatPr defaultColWidth="10.875" defaultRowHeight="16.5" x14ac:dyDescent="0.2"/>
  <cols>
    <col min="1" max="1" width="10.875" style="1"/>
    <col min="2" max="2" width="7.875" style="1" bestFit="1" customWidth="1"/>
    <col min="3" max="3" width="26.875" style="1" bestFit="1" customWidth="1"/>
    <col min="4" max="4" width="136" style="6" bestFit="1" customWidth="1"/>
    <col min="5" max="16384" width="10.875" style="1"/>
  </cols>
  <sheetData>
    <row r="3" spans="2:4" x14ac:dyDescent="0.2">
      <c r="B3" s="95" t="s">
        <v>0</v>
      </c>
      <c r="C3" s="95"/>
      <c r="D3" s="95"/>
    </row>
    <row r="5" spans="2:4" x14ac:dyDescent="0.2">
      <c r="B5" s="2" t="s">
        <v>1</v>
      </c>
      <c r="C5" s="2" t="s">
        <v>2</v>
      </c>
      <c r="D5" s="3" t="s">
        <v>3</v>
      </c>
    </row>
    <row r="6" spans="2:4" ht="88.5" customHeight="1" x14ac:dyDescent="0.2">
      <c r="B6" s="4" t="s">
        <v>4</v>
      </c>
      <c r="C6" s="4" t="s">
        <v>5</v>
      </c>
      <c r="D6" s="5" t="s">
        <v>26</v>
      </c>
    </row>
    <row r="7" spans="2:4" ht="66" x14ac:dyDescent="0.2">
      <c r="B7" s="4" t="s">
        <v>6</v>
      </c>
      <c r="C7" s="4" t="s">
        <v>5</v>
      </c>
      <c r="D7" s="5" t="s">
        <v>7</v>
      </c>
    </row>
    <row r="8" spans="2:4" ht="49.5" x14ac:dyDescent="0.2">
      <c r="B8" s="4" t="s">
        <v>8</v>
      </c>
      <c r="C8" s="4" t="s">
        <v>5</v>
      </c>
      <c r="D8" s="5" t="s">
        <v>9</v>
      </c>
    </row>
    <row r="9" spans="2:4" x14ac:dyDescent="0.2">
      <c r="B9" s="4" t="s">
        <v>10</v>
      </c>
      <c r="C9" s="4" t="s">
        <v>5</v>
      </c>
      <c r="D9" s="5" t="s">
        <v>11</v>
      </c>
    </row>
    <row r="10" spans="2:4" x14ac:dyDescent="0.2">
      <c r="B10" s="4" t="s">
        <v>12</v>
      </c>
      <c r="C10" s="4" t="s">
        <v>5</v>
      </c>
      <c r="D10" s="5" t="s">
        <v>13</v>
      </c>
    </row>
    <row r="11" spans="2:4" x14ac:dyDescent="0.2">
      <c r="B11" s="4" t="s">
        <v>14</v>
      </c>
      <c r="C11" s="4" t="s">
        <v>5</v>
      </c>
      <c r="D11" s="5" t="s">
        <v>15</v>
      </c>
    </row>
    <row r="12" spans="2:4" x14ac:dyDescent="0.2">
      <c r="B12" s="4" t="s">
        <v>16</v>
      </c>
      <c r="C12" s="4" t="s">
        <v>5</v>
      </c>
      <c r="D12" s="5" t="s">
        <v>17</v>
      </c>
    </row>
    <row r="13" spans="2:4" x14ac:dyDescent="0.2">
      <c r="B13" s="4" t="s">
        <v>18</v>
      </c>
      <c r="C13" s="4" t="s">
        <v>5</v>
      </c>
      <c r="D13" s="5" t="s">
        <v>19</v>
      </c>
    </row>
    <row r="14" spans="2:4" x14ac:dyDescent="0.2">
      <c r="B14" s="4" t="s">
        <v>20</v>
      </c>
      <c r="C14" s="4" t="s">
        <v>5</v>
      </c>
      <c r="D14" s="5" t="s">
        <v>21</v>
      </c>
    </row>
    <row r="15" spans="2:4" x14ac:dyDescent="0.2">
      <c r="B15" s="4" t="s">
        <v>22</v>
      </c>
      <c r="C15" s="4" t="s">
        <v>5</v>
      </c>
      <c r="D15" s="5" t="s">
        <v>23</v>
      </c>
    </row>
    <row r="16" spans="2:4" x14ac:dyDescent="0.2">
      <c r="B16" s="4" t="s">
        <v>24</v>
      </c>
      <c r="C16" s="4" t="s">
        <v>5</v>
      </c>
      <c r="D16" s="5" t="s">
        <v>25</v>
      </c>
    </row>
  </sheetData>
  <mergeCells count="1">
    <mergeCell ref="B3:D3"/>
  </mergeCells>
  <phoneticPr fontId="2" type="noConversion"/>
  <pageMargins left="0.75" right="0.75" top="1" bottom="1" header="0.5" footer="0.5"/>
  <pageSetup paperSize="9" orientation="portrait" horizontalDpi="4294967292" verticalDpi="429496729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F727628-45BE-4D6D-BB7B-755DC9BB6786}">
  <dimension ref="A1:AF910"/>
  <sheetViews>
    <sheetView workbookViewId="0">
      <selection activeCell="N72" sqref="N72"/>
    </sheetView>
  </sheetViews>
  <sheetFormatPr defaultRowHeight="16.5" x14ac:dyDescent="0.3"/>
  <cols>
    <col min="1" max="1" width="4" style="72" customWidth="1"/>
    <col min="2" max="7" width="3.125" style="72" customWidth="1"/>
    <col min="8" max="16384" width="9" style="72"/>
  </cols>
  <sheetData>
    <row r="1" spans="1:32" s="69" customFormat="1" ht="17.25" x14ac:dyDescent="0.2">
      <c r="A1" s="69" t="s">
        <v>331</v>
      </c>
      <c r="B1" s="69" t="s">
        <v>332</v>
      </c>
    </row>
    <row r="2" spans="1:32" s="71" customFormat="1" x14ac:dyDescent="0.3">
      <c r="B2" s="70" t="s">
        <v>333</v>
      </c>
      <c r="C2" s="71" t="s">
        <v>1318</v>
      </c>
    </row>
    <row r="3" spans="1:32" s="71" customFormat="1" x14ac:dyDescent="0.3"/>
    <row r="4" spans="1:32" s="71" customFormat="1" ht="17.25" x14ac:dyDescent="0.3">
      <c r="A4" s="69" t="s">
        <v>340</v>
      </c>
      <c r="B4" s="69" t="s">
        <v>341</v>
      </c>
      <c r="C4" s="69"/>
      <c r="D4" s="69"/>
      <c r="E4" s="69"/>
      <c r="F4" s="69"/>
      <c r="G4" s="69"/>
      <c r="H4" s="69"/>
      <c r="I4" s="69"/>
      <c r="J4" s="69"/>
      <c r="K4" s="69"/>
      <c r="L4" s="69"/>
      <c r="M4" s="69"/>
      <c r="N4" s="69"/>
      <c r="O4" s="69"/>
      <c r="P4" s="69"/>
      <c r="Q4" s="69"/>
      <c r="R4" s="69"/>
      <c r="S4" s="69"/>
      <c r="T4" s="69"/>
      <c r="U4" s="69"/>
      <c r="V4" s="69"/>
      <c r="W4" s="69"/>
      <c r="X4" s="69"/>
      <c r="Y4" s="69"/>
      <c r="Z4" s="69"/>
      <c r="AA4" s="69"/>
      <c r="AB4" s="69"/>
      <c r="AC4" s="69"/>
      <c r="AD4" s="69"/>
      <c r="AE4" s="69"/>
      <c r="AF4" s="69"/>
    </row>
    <row r="5" spans="1:32" s="71" customFormat="1" x14ac:dyDescent="0.3">
      <c r="A5" s="90"/>
      <c r="B5" s="85" t="s">
        <v>333</v>
      </c>
      <c r="C5" s="90" t="s">
        <v>1319</v>
      </c>
      <c r="D5" s="90"/>
      <c r="E5" s="90"/>
      <c r="F5" s="90"/>
    </row>
    <row r="6" spans="1:32" s="71" customFormat="1" x14ac:dyDescent="0.3">
      <c r="A6" s="90"/>
      <c r="B6" s="90"/>
      <c r="C6" s="90" t="s">
        <v>1346</v>
      </c>
      <c r="D6" s="90"/>
      <c r="E6" s="90"/>
      <c r="F6" s="90"/>
    </row>
    <row r="7" spans="1:32" s="71" customFormat="1" x14ac:dyDescent="0.3">
      <c r="A7" s="90"/>
      <c r="B7" s="85" t="s">
        <v>335</v>
      </c>
      <c r="C7" s="90" t="s">
        <v>1320</v>
      </c>
      <c r="D7" s="90"/>
      <c r="E7" s="90"/>
      <c r="F7" s="90"/>
    </row>
    <row r="8" spans="1:32" s="71" customFormat="1" x14ac:dyDescent="0.3">
      <c r="A8" s="90"/>
      <c r="B8" s="90"/>
      <c r="C8" s="90" t="s">
        <v>1335</v>
      </c>
      <c r="D8" s="90"/>
      <c r="E8" s="90"/>
      <c r="F8" s="90"/>
    </row>
    <row r="9" spans="1:32" s="71" customFormat="1" x14ac:dyDescent="0.3">
      <c r="A9" s="90"/>
      <c r="B9" s="90"/>
      <c r="C9" s="90" t="s">
        <v>1336</v>
      </c>
      <c r="D9" s="90"/>
      <c r="E9" s="90"/>
      <c r="F9" s="90"/>
    </row>
    <row r="10" spans="1:32" s="71" customFormat="1" x14ac:dyDescent="0.3">
      <c r="A10" s="92"/>
      <c r="B10" s="92"/>
      <c r="C10" s="92" t="s">
        <v>1351</v>
      </c>
      <c r="D10" s="92"/>
      <c r="E10" s="92"/>
      <c r="F10" s="92"/>
    </row>
    <row r="11" spans="1:32" s="71" customFormat="1" x14ac:dyDescent="0.3">
      <c r="A11" s="90"/>
      <c r="B11" s="85" t="s">
        <v>1337</v>
      </c>
      <c r="C11" s="90" t="s">
        <v>1338</v>
      </c>
      <c r="D11" s="90"/>
      <c r="E11" s="90"/>
      <c r="F11" s="90"/>
    </row>
    <row r="12" spans="1:32" s="71" customFormat="1" x14ac:dyDescent="0.3">
      <c r="A12" s="91"/>
      <c r="B12" s="85"/>
      <c r="C12" s="91" t="s">
        <v>1340</v>
      </c>
      <c r="D12" s="91"/>
      <c r="E12" s="91"/>
      <c r="F12" s="91"/>
    </row>
    <row r="13" spans="1:32" s="71" customFormat="1" x14ac:dyDescent="0.3">
      <c r="A13" s="91"/>
      <c r="B13" s="85"/>
      <c r="D13" s="91" t="s">
        <v>962</v>
      </c>
      <c r="E13" s="91" t="s">
        <v>1343</v>
      </c>
      <c r="F13" s="91"/>
    </row>
    <row r="14" spans="1:32" s="71" customFormat="1" x14ac:dyDescent="0.3">
      <c r="A14" s="91"/>
      <c r="B14" s="85"/>
      <c r="D14" s="91" t="s">
        <v>965</v>
      </c>
      <c r="E14" s="91" t="s">
        <v>1342</v>
      </c>
      <c r="F14" s="91"/>
    </row>
    <row r="15" spans="1:32" s="71" customFormat="1" x14ac:dyDescent="0.3">
      <c r="A15" s="91"/>
      <c r="B15" s="85"/>
      <c r="C15" s="91" t="s">
        <v>1341</v>
      </c>
      <c r="D15" s="91"/>
      <c r="E15" s="91"/>
      <c r="F15" s="91"/>
    </row>
    <row r="16" spans="1:32" s="71" customFormat="1" x14ac:dyDescent="0.3">
      <c r="A16" s="90"/>
      <c r="B16" s="90"/>
      <c r="D16" s="90" t="s">
        <v>1339</v>
      </c>
      <c r="E16" s="90"/>
      <c r="F16" s="90"/>
    </row>
    <row r="17" spans="1:6" s="71" customFormat="1" x14ac:dyDescent="0.3">
      <c r="A17" s="90"/>
      <c r="B17" s="85"/>
      <c r="C17" s="90"/>
      <c r="D17" s="90" t="s">
        <v>1344</v>
      </c>
      <c r="E17" s="90"/>
      <c r="F17" s="90"/>
    </row>
    <row r="18" spans="1:6" s="71" customFormat="1" x14ac:dyDescent="0.3">
      <c r="A18" s="90"/>
      <c r="B18" s="85" t="s">
        <v>1345</v>
      </c>
      <c r="C18" s="92" t="s">
        <v>1347</v>
      </c>
      <c r="D18" s="90"/>
      <c r="E18" s="90"/>
      <c r="F18" s="90"/>
    </row>
    <row r="19" spans="1:6" s="71" customFormat="1" x14ac:dyDescent="0.3">
      <c r="A19" s="90"/>
      <c r="B19" s="85"/>
      <c r="C19" s="92" t="s">
        <v>396</v>
      </c>
      <c r="D19" s="90"/>
      <c r="E19" s="90"/>
      <c r="F19" s="90"/>
    </row>
    <row r="20" spans="1:6" s="71" customFormat="1" x14ac:dyDescent="0.3">
      <c r="A20" s="92"/>
      <c r="B20" s="85"/>
      <c r="C20" s="92"/>
      <c r="D20" s="92" t="s">
        <v>962</v>
      </c>
      <c r="E20" s="92" t="s">
        <v>1349</v>
      </c>
      <c r="F20" s="92"/>
    </row>
    <row r="21" spans="1:6" s="71" customFormat="1" x14ac:dyDescent="0.3">
      <c r="A21" s="92"/>
      <c r="B21" s="85"/>
      <c r="C21" s="92" t="s">
        <v>1350</v>
      </c>
      <c r="D21" s="92"/>
      <c r="E21" s="92"/>
      <c r="F21" s="92"/>
    </row>
    <row r="22" spans="1:6" s="71" customFormat="1" x14ac:dyDescent="0.3">
      <c r="A22" s="92"/>
      <c r="B22" s="85"/>
      <c r="C22" s="92"/>
      <c r="D22" s="92" t="s">
        <v>1373</v>
      </c>
      <c r="E22" s="92"/>
      <c r="F22" s="92"/>
    </row>
    <row r="23" spans="1:6" s="71" customFormat="1" x14ac:dyDescent="0.3">
      <c r="A23" s="90"/>
      <c r="B23" s="85"/>
      <c r="D23" s="90" t="s">
        <v>1348</v>
      </c>
      <c r="E23" s="90"/>
      <c r="F23" s="90"/>
    </row>
    <row r="24" spans="1:6" s="71" customFormat="1" x14ac:dyDescent="0.3">
      <c r="A24" s="90"/>
      <c r="B24" s="90"/>
      <c r="C24" s="90"/>
      <c r="D24" s="90" t="s">
        <v>1361</v>
      </c>
      <c r="E24" s="90"/>
      <c r="F24" s="90"/>
    </row>
    <row r="25" spans="1:6" s="71" customFormat="1" x14ac:dyDescent="0.3">
      <c r="A25" s="90"/>
      <c r="B25" s="90"/>
      <c r="C25" s="90"/>
      <c r="D25" s="90" t="s">
        <v>1360</v>
      </c>
      <c r="E25" s="90"/>
      <c r="F25" s="90"/>
    </row>
    <row r="26" spans="1:6" s="71" customFormat="1" x14ac:dyDescent="0.3">
      <c r="A26" s="90"/>
      <c r="B26" s="85" t="s">
        <v>1352</v>
      </c>
      <c r="C26" s="90" t="s">
        <v>1353</v>
      </c>
      <c r="D26" s="90"/>
      <c r="E26" s="90"/>
      <c r="F26" s="90"/>
    </row>
    <row r="27" spans="1:6" s="71" customFormat="1" x14ac:dyDescent="0.3">
      <c r="A27" s="90"/>
      <c r="B27" s="85"/>
      <c r="C27" s="92" t="s">
        <v>396</v>
      </c>
      <c r="D27" s="90"/>
      <c r="E27" s="90"/>
      <c r="F27" s="90"/>
    </row>
    <row r="28" spans="1:6" s="71" customFormat="1" x14ac:dyDescent="0.3">
      <c r="A28" s="90"/>
      <c r="B28" s="85"/>
      <c r="C28" s="90"/>
      <c r="D28" s="92" t="s">
        <v>962</v>
      </c>
      <c r="E28" s="90" t="s">
        <v>1354</v>
      </c>
      <c r="F28" s="90"/>
    </row>
    <row r="29" spans="1:6" s="71" customFormat="1" x14ac:dyDescent="0.3">
      <c r="A29" s="90"/>
      <c r="B29" s="85"/>
      <c r="C29" s="90"/>
      <c r="D29" s="92" t="s">
        <v>965</v>
      </c>
      <c r="E29" s="90" t="s">
        <v>1355</v>
      </c>
      <c r="F29" s="90"/>
    </row>
    <row r="30" spans="1:6" s="71" customFormat="1" x14ac:dyDescent="0.3">
      <c r="A30" s="92"/>
      <c r="B30" s="85"/>
      <c r="C30" s="92"/>
      <c r="D30" s="92" t="s">
        <v>967</v>
      </c>
      <c r="E30" s="92" t="s">
        <v>1362</v>
      </c>
      <c r="F30" s="92"/>
    </row>
    <row r="31" spans="1:6" s="71" customFormat="1" x14ac:dyDescent="0.3">
      <c r="A31" s="92"/>
      <c r="B31" s="85"/>
      <c r="C31" s="92" t="s">
        <v>1350</v>
      </c>
      <c r="D31" s="92"/>
      <c r="E31" s="92"/>
      <c r="F31" s="92"/>
    </row>
    <row r="32" spans="1:6" s="71" customFormat="1" x14ac:dyDescent="0.3">
      <c r="A32" s="92"/>
      <c r="B32" s="85"/>
      <c r="C32" s="92"/>
      <c r="D32" s="92" t="s">
        <v>1356</v>
      </c>
      <c r="E32" s="92"/>
      <c r="F32" s="92"/>
    </row>
    <row r="33" spans="1:6" s="71" customFormat="1" x14ac:dyDescent="0.3">
      <c r="A33" s="92"/>
      <c r="B33" s="85"/>
      <c r="C33" s="92"/>
      <c r="D33" s="92" t="s">
        <v>1357</v>
      </c>
      <c r="E33" s="92"/>
      <c r="F33" s="92"/>
    </row>
    <row r="34" spans="1:6" s="71" customFormat="1" x14ac:dyDescent="0.3">
      <c r="A34" s="92"/>
      <c r="B34" s="85"/>
      <c r="C34" s="92"/>
      <c r="D34" s="92" t="s">
        <v>1358</v>
      </c>
      <c r="E34" s="92"/>
      <c r="F34" s="92"/>
    </row>
    <row r="35" spans="1:6" s="71" customFormat="1" x14ac:dyDescent="0.3">
      <c r="A35" s="90"/>
      <c r="B35" s="85"/>
      <c r="C35" s="90"/>
      <c r="D35" s="90" t="s">
        <v>1359</v>
      </c>
      <c r="E35" s="90"/>
      <c r="F35" s="90"/>
    </row>
    <row r="36" spans="1:6" s="71" customFormat="1" x14ac:dyDescent="0.3">
      <c r="A36" s="92"/>
      <c r="B36" s="85"/>
      <c r="C36" s="92"/>
      <c r="D36" s="92" t="s">
        <v>1363</v>
      </c>
      <c r="E36" s="92"/>
      <c r="F36" s="92"/>
    </row>
    <row r="37" spans="1:6" s="71" customFormat="1" x14ac:dyDescent="0.3">
      <c r="A37" s="92"/>
      <c r="B37" s="85"/>
      <c r="C37" s="92"/>
      <c r="D37" s="92" t="s">
        <v>1364</v>
      </c>
      <c r="E37" s="92"/>
      <c r="F37" s="92"/>
    </row>
    <row r="38" spans="1:6" s="71" customFormat="1" x14ac:dyDescent="0.3">
      <c r="A38" s="92"/>
      <c r="B38" s="85"/>
      <c r="C38" s="92"/>
      <c r="D38" s="92" t="s">
        <v>1395</v>
      </c>
      <c r="E38" s="92"/>
      <c r="F38" s="92"/>
    </row>
    <row r="39" spans="1:6" s="71" customFormat="1" x14ac:dyDescent="0.3">
      <c r="A39" s="92"/>
      <c r="B39" s="85" t="s">
        <v>1365</v>
      </c>
      <c r="C39" s="92" t="s">
        <v>1366</v>
      </c>
      <c r="D39" s="92"/>
      <c r="E39" s="92"/>
      <c r="F39" s="92"/>
    </row>
    <row r="40" spans="1:6" s="71" customFormat="1" x14ac:dyDescent="0.3">
      <c r="A40" s="92"/>
      <c r="B40" s="85"/>
      <c r="C40" s="92" t="s">
        <v>396</v>
      </c>
      <c r="D40" s="92"/>
      <c r="E40" s="92"/>
      <c r="F40" s="92"/>
    </row>
    <row r="41" spans="1:6" s="71" customFormat="1" x14ac:dyDescent="0.3">
      <c r="A41" s="92"/>
      <c r="B41" s="85"/>
      <c r="C41" s="92"/>
      <c r="D41" s="92" t="s">
        <v>962</v>
      </c>
      <c r="E41" s="92" t="s">
        <v>1367</v>
      </c>
      <c r="F41" s="92"/>
    </row>
    <row r="42" spans="1:6" s="71" customFormat="1" x14ac:dyDescent="0.3">
      <c r="A42" s="92"/>
      <c r="B42" s="85"/>
      <c r="C42" s="92" t="s">
        <v>1350</v>
      </c>
      <c r="D42" s="92"/>
      <c r="E42" s="92"/>
      <c r="F42" s="92"/>
    </row>
    <row r="43" spans="1:6" s="71" customFormat="1" x14ac:dyDescent="0.3">
      <c r="A43" s="92"/>
      <c r="B43" s="85"/>
      <c r="C43" s="92"/>
      <c r="D43" s="92" t="s">
        <v>1368</v>
      </c>
      <c r="E43" s="92"/>
      <c r="F43" s="92"/>
    </row>
    <row r="44" spans="1:6" s="71" customFormat="1" x14ac:dyDescent="0.3">
      <c r="A44" s="92"/>
      <c r="B44" s="85"/>
      <c r="C44" s="92"/>
      <c r="D44" s="92" t="s">
        <v>1369</v>
      </c>
      <c r="E44" s="92"/>
      <c r="F44" s="92"/>
    </row>
    <row r="45" spans="1:6" s="71" customFormat="1" x14ac:dyDescent="0.3">
      <c r="A45" s="92"/>
      <c r="B45" s="85"/>
      <c r="C45" s="92"/>
      <c r="D45" s="92" t="s">
        <v>1370</v>
      </c>
      <c r="E45" s="92"/>
      <c r="F45" s="92"/>
    </row>
    <row r="46" spans="1:6" s="71" customFormat="1" x14ac:dyDescent="0.3">
      <c r="A46" s="92"/>
      <c r="B46" s="85"/>
      <c r="C46" s="92"/>
      <c r="D46" s="92" t="s">
        <v>1371</v>
      </c>
      <c r="E46" s="92"/>
      <c r="F46" s="92"/>
    </row>
    <row r="47" spans="1:6" s="71" customFormat="1" x14ac:dyDescent="0.3">
      <c r="A47" s="92"/>
      <c r="B47" s="85"/>
      <c r="C47" s="92"/>
      <c r="D47" s="92" t="s">
        <v>1372</v>
      </c>
      <c r="E47" s="92"/>
      <c r="F47" s="92"/>
    </row>
    <row r="48" spans="1:6" s="71" customFormat="1" x14ac:dyDescent="0.3">
      <c r="A48" s="92"/>
      <c r="B48" s="85"/>
      <c r="C48" s="92"/>
      <c r="D48" s="92" t="s">
        <v>1374</v>
      </c>
      <c r="E48" s="92"/>
      <c r="F48" s="92"/>
    </row>
    <row r="49" spans="1:32" s="71" customFormat="1" x14ac:dyDescent="0.3">
      <c r="A49" s="90"/>
      <c r="B49" s="90"/>
      <c r="C49" s="90"/>
      <c r="D49" s="90"/>
      <c r="E49" s="90"/>
      <c r="F49" s="90"/>
    </row>
    <row r="50" spans="1:32" s="71" customFormat="1" x14ac:dyDescent="0.3">
      <c r="A50" s="90"/>
      <c r="B50" s="90"/>
      <c r="C50" s="90"/>
      <c r="D50" s="90"/>
      <c r="E50" s="90"/>
      <c r="F50" s="90"/>
    </row>
    <row r="51" spans="1:32" s="71" customFormat="1" ht="17.25" x14ac:dyDescent="0.3">
      <c r="A51" s="69" t="s">
        <v>461</v>
      </c>
      <c r="B51" s="69" t="s">
        <v>462</v>
      </c>
      <c r="C51" s="69"/>
      <c r="D51" s="69"/>
      <c r="E51" s="69"/>
      <c r="F51" s="69"/>
      <c r="G51" s="69"/>
      <c r="H51" s="69"/>
      <c r="I51" s="69"/>
      <c r="J51" s="69"/>
      <c r="K51" s="69"/>
      <c r="L51" s="69"/>
      <c r="M51" s="69"/>
      <c r="N51" s="69"/>
      <c r="O51" s="69"/>
      <c r="P51" s="69"/>
      <c r="Q51" s="69"/>
      <c r="R51" s="69"/>
      <c r="S51" s="69"/>
      <c r="T51" s="69"/>
      <c r="U51" s="69"/>
      <c r="V51" s="69"/>
      <c r="W51" s="69"/>
      <c r="X51" s="69"/>
      <c r="Y51" s="69"/>
      <c r="Z51" s="69"/>
      <c r="AA51" s="69"/>
      <c r="AB51" s="69"/>
      <c r="AC51" s="69"/>
      <c r="AD51" s="69"/>
      <c r="AE51" s="69"/>
      <c r="AF51" s="69"/>
    </row>
    <row r="52" spans="1:32" s="71" customFormat="1" x14ac:dyDescent="0.3">
      <c r="B52" s="71" t="s">
        <v>1379</v>
      </c>
    </row>
    <row r="53" spans="1:32" s="71" customFormat="1" x14ac:dyDescent="0.3">
      <c r="B53" s="70" t="s">
        <v>1375</v>
      </c>
      <c r="C53" s="71" t="s">
        <v>1378</v>
      </c>
    </row>
    <row r="54" spans="1:32" s="71" customFormat="1" x14ac:dyDescent="0.3">
      <c r="B54" s="70" t="s">
        <v>1376</v>
      </c>
      <c r="C54" s="71" t="s">
        <v>1381</v>
      </c>
    </row>
    <row r="55" spans="1:32" s="71" customFormat="1" x14ac:dyDescent="0.3">
      <c r="B55" s="70" t="s">
        <v>1322</v>
      </c>
      <c r="C55" s="71" t="s">
        <v>1382</v>
      </c>
    </row>
    <row r="56" spans="1:32" s="71" customFormat="1" x14ac:dyDescent="0.3">
      <c r="B56" s="70" t="s">
        <v>1325</v>
      </c>
      <c r="C56" s="71" t="s">
        <v>1383</v>
      </c>
    </row>
    <row r="57" spans="1:32" s="71" customFormat="1" x14ac:dyDescent="0.3"/>
    <row r="58" spans="1:32" s="71" customFormat="1" x14ac:dyDescent="0.3"/>
    <row r="59" spans="1:32" s="71" customFormat="1" x14ac:dyDescent="0.3"/>
    <row r="60" spans="1:32" s="71" customFormat="1" x14ac:dyDescent="0.3"/>
    <row r="61" spans="1:32" s="71" customFormat="1" x14ac:dyDescent="0.3"/>
    <row r="62" spans="1:32" s="71" customFormat="1" x14ac:dyDescent="0.3"/>
    <row r="63" spans="1:32" s="71" customFormat="1" ht="17.25" x14ac:dyDescent="0.3">
      <c r="A63" s="69" t="s">
        <v>473</v>
      </c>
      <c r="B63" s="69" t="s">
        <v>474</v>
      </c>
      <c r="C63" s="69"/>
      <c r="D63" s="69"/>
      <c r="E63" s="69"/>
      <c r="F63" s="69"/>
      <c r="G63" s="69"/>
      <c r="H63" s="69"/>
      <c r="I63" s="69"/>
      <c r="J63" s="69"/>
      <c r="K63" s="69"/>
      <c r="L63" s="69"/>
      <c r="M63" s="69"/>
      <c r="N63" s="69"/>
      <c r="O63" s="69"/>
      <c r="P63" s="69"/>
      <c r="Q63" s="69"/>
      <c r="R63" s="69"/>
      <c r="S63" s="69"/>
      <c r="T63" s="69"/>
      <c r="U63" s="69"/>
      <c r="V63" s="69"/>
      <c r="W63" s="69"/>
      <c r="X63" s="69"/>
      <c r="Y63" s="69"/>
      <c r="Z63" s="69"/>
      <c r="AA63" s="69"/>
      <c r="AB63" s="69"/>
      <c r="AC63" s="69"/>
      <c r="AD63" s="69"/>
      <c r="AE63" s="69"/>
      <c r="AF63" s="69"/>
    </row>
    <row r="64" spans="1:32" s="71" customFormat="1" x14ac:dyDescent="0.3">
      <c r="B64" s="70" t="s">
        <v>1375</v>
      </c>
      <c r="C64" s="71" t="s">
        <v>1377</v>
      </c>
    </row>
    <row r="65" spans="2:3" s="71" customFormat="1" x14ac:dyDescent="0.3">
      <c r="B65" s="70" t="s">
        <v>1376</v>
      </c>
      <c r="C65" s="71" t="s">
        <v>1394</v>
      </c>
    </row>
    <row r="66" spans="2:3" s="71" customFormat="1" x14ac:dyDescent="0.3">
      <c r="B66" s="70" t="s">
        <v>1380</v>
      </c>
      <c r="C66" s="71" t="s">
        <v>1384</v>
      </c>
    </row>
    <row r="67" spans="2:3" s="71" customFormat="1" x14ac:dyDescent="0.3">
      <c r="B67" s="70" t="s">
        <v>1385</v>
      </c>
      <c r="C67" s="71" t="s">
        <v>1390</v>
      </c>
    </row>
    <row r="68" spans="2:3" s="71" customFormat="1" x14ac:dyDescent="0.3">
      <c r="C68" s="71" t="s">
        <v>1386</v>
      </c>
    </row>
    <row r="69" spans="2:3" s="71" customFormat="1" x14ac:dyDescent="0.3">
      <c r="B69" s="70"/>
      <c r="C69" s="71" t="s">
        <v>1392</v>
      </c>
    </row>
    <row r="70" spans="2:3" s="71" customFormat="1" x14ac:dyDescent="0.3">
      <c r="C70" s="71" t="s">
        <v>1393</v>
      </c>
    </row>
    <row r="71" spans="2:3" s="71" customFormat="1" x14ac:dyDescent="0.3">
      <c r="B71" s="70"/>
      <c r="C71" s="71" t="s">
        <v>1387</v>
      </c>
    </row>
    <row r="72" spans="2:3" s="71" customFormat="1" x14ac:dyDescent="0.3">
      <c r="C72" s="71" t="s">
        <v>1388</v>
      </c>
    </row>
    <row r="73" spans="2:3" s="71" customFormat="1" x14ac:dyDescent="0.3">
      <c r="C73" s="94" t="s">
        <v>1391</v>
      </c>
    </row>
    <row r="74" spans="2:3" s="71" customFormat="1" x14ac:dyDescent="0.3">
      <c r="C74" s="71" t="s">
        <v>1389</v>
      </c>
    </row>
    <row r="75" spans="2:3" s="71" customFormat="1" x14ac:dyDescent="0.3">
      <c r="B75" s="70"/>
    </row>
    <row r="76" spans="2:3" s="71" customFormat="1" x14ac:dyDescent="0.3"/>
    <row r="77" spans="2:3" s="71" customFormat="1" x14ac:dyDescent="0.3"/>
    <row r="78" spans="2:3" s="71" customFormat="1" x14ac:dyDescent="0.3"/>
    <row r="79" spans="2:3" s="71" customFormat="1" x14ac:dyDescent="0.3"/>
    <row r="80" spans="2:3" s="71" customFormat="1" x14ac:dyDescent="0.3"/>
    <row r="81" s="71" customFormat="1" x14ac:dyDescent="0.3"/>
    <row r="82" s="71" customFormat="1" x14ac:dyDescent="0.3"/>
    <row r="83" s="71" customFormat="1" x14ac:dyDescent="0.3"/>
    <row r="84" s="71" customFormat="1" x14ac:dyDescent="0.3"/>
    <row r="85" s="71" customFormat="1" x14ac:dyDescent="0.3"/>
    <row r="86" s="71" customFormat="1" x14ac:dyDescent="0.3"/>
    <row r="87" s="71" customFormat="1" x14ac:dyDescent="0.3"/>
    <row r="88" s="71" customFormat="1" x14ac:dyDescent="0.3"/>
    <row r="89" s="71" customFormat="1" x14ac:dyDescent="0.3"/>
    <row r="90" s="71" customFormat="1" x14ac:dyDescent="0.3"/>
    <row r="91" s="71" customFormat="1" x14ac:dyDescent="0.3"/>
    <row r="92" s="71" customFormat="1" x14ac:dyDescent="0.3"/>
    <row r="93" s="71" customFormat="1" x14ac:dyDescent="0.3"/>
    <row r="94" s="71" customFormat="1" x14ac:dyDescent="0.3"/>
    <row r="95" s="71" customFormat="1" x14ac:dyDescent="0.3"/>
    <row r="96" s="71" customFormat="1" x14ac:dyDescent="0.3"/>
    <row r="97" s="71" customFormat="1" x14ac:dyDescent="0.3"/>
    <row r="98" s="71" customFormat="1" x14ac:dyDescent="0.3"/>
    <row r="99" s="71" customFormat="1" x14ac:dyDescent="0.3"/>
    <row r="100" s="71" customFormat="1" x14ac:dyDescent="0.3"/>
    <row r="101" s="71" customFormat="1" x14ac:dyDescent="0.3"/>
    <row r="102" s="71" customFormat="1" x14ac:dyDescent="0.3"/>
    <row r="103" s="71" customFormat="1" x14ac:dyDescent="0.3"/>
    <row r="104" s="71" customFormat="1" x14ac:dyDescent="0.3"/>
    <row r="105" s="71" customFormat="1" x14ac:dyDescent="0.3"/>
    <row r="106" s="71" customFormat="1" x14ac:dyDescent="0.3"/>
    <row r="107" s="71" customFormat="1" x14ac:dyDescent="0.3"/>
    <row r="108" s="71" customFormat="1" x14ac:dyDescent="0.3"/>
    <row r="109" s="71" customFormat="1" x14ac:dyDescent="0.3"/>
    <row r="110" s="71" customFormat="1" x14ac:dyDescent="0.3"/>
    <row r="111" s="71" customFormat="1" x14ac:dyDescent="0.3"/>
    <row r="112" s="71" customFormat="1" x14ac:dyDescent="0.3"/>
    <row r="113" s="71" customFormat="1" x14ac:dyDescent="0.3"/>
    <row r="114" s="71" customFormat="1" x14ac:dyDescent="0.3"/>
    <row r="115" s="71" customFormat="1" x14ac:dyDescent="0.3"/>
    <row r="116" s="71" customFormat="1" x14ac:dyDescent="0.3"/>
    <row r="117" s="71" customFormat="1" x14ac:dyDescent="0.3"/>
    <row r="118" s="71" customFormat="1" x14ac:dyDescent="0.3"/>
    <row r="119" s="71" customFormat="1" x14ac:dyDescent="0.3"/>
    <row r="120" s="71" customFormat="1" x14ac:dyDescent="0.3"/>
    <row r="121" s="71" customFormat="1" x14ac:dyDescent="0.3"/>
    <row r="122" s="71" customFormat="1" x14ac:dyDescent="0.3"/>
    <row r="123" s="71" customFormat="1" x14ac:dyDescent="0.3"/>
    <row r="124" s="71" customFormat="1" x14ac:dyDescent="0.3"/>
    <row r="125" s="71" customFormat="1" x14ac:dyDescent="0.3"/>
    <row r="126" s="71" customFormat="1" x14ac:dyDescent="0.3"/>
    <row r="127" s="71" customFormat="1" x14ac:dyDescent="0.3"/>
    <row r="128" s="71" customFormat="1" x14ac:dyDescent="0.3"/>
    <row r="129" s="71" customFormat="1" x14ac:dyDescent="0.3"/>
    <row r="130" s="71" customFormat="1" x14ac:dyDescent="0.3"/>
    <row r="131" s="71" customFormat="1" x14ac:dyDescent="0.3"/>
    <row r="132" s="71" customFormat="1" x14ac:dyDescent="0.3"/>
    <row r="133" s="71" customFormat="1" x14ac:dyDescent="0.3"/>
    <row r="134" s="71" customFormat="1" x14ac:dyDescent="0.3"/>
    <row r="135" s="71" customFormat="1" x14ac:dyDescent="0.3"/>
    <row r="136" s="71" customFormat="1" x14ac:dyDescent="0.3"/>
    <row r="137" s="71" customFormat="1" x14ac:dyDescent="0.3"/>
    <row r="138" s="71" customFormat="1" x14ac:dyDescent="0.3"/>
    <row r="139" s="71" customFormat="1" x14ac:dyDescent="0.3"/>
    <row r="140" s="71" customFormat="1" x14ac:dyDescent="0.3"/>
    <row r="141" s="71" customFormat="1" x14ac:dyDescent="0.3"/>
    <row r="142" s="71" customFormat="1" x14ac:dyDescent="0.3"/>
    <row r="143" s="71" customFormat="1" x14ac:dyDescent="0.3"/>
    <row r="144" s="71" customFormat="1" x14ac:dyDescent="0.3"/>
    <row r="145" s="71" customFormat="1" x14ac:dyDescent="0.3"/>
    <row r="146" s="71" customFormat="1" x14ac:dyDescent="0.3"/>
    <row r="147" s="71" customFormat="1" x14ac:dyDescent="0.3"/>
    <row r="148" s="71" customFormat="1" x14ac:dyDescent="0.3"/>
    <row r="149" s="71" customFormat="1" x14ac:dyDescent="0.3"/>
    <row r="150" s="71" customFormat="1" x14ac:dyDescent="0.3"/>
    <row r="151" s="71" customFormat="1" x14ac:dyDescent="0.3"/>
    <row r="152" s="71" customFormat="1" x14ac:dyDescent="0.3"/>
    <row r="153" s="71" customFormat="1" x14ac:dyDescent="0.3"/>
    <row r="154" s="71" customFormat="1" x14ac:dyDescent="0.3"/>
    <row r="155" s="71" customFormat="1" x14ac:dyDescent="0.3"/>
    <row r="156" s="71" customFormat="1" x14ac:dyDescent="0.3"/>
    <row r="157" s="71" customFormat="1" x14ac:dyDescent="0.3"/>
    <row r="158" s="71" customFormat="1" x14ac:dyDescent="0.3"/>
    <row r="159" s="71" customFormat="1" x14ac:dyDescent="0.3"/>
    <row r="160" s="71" customFormat="1" x14ac:dyDescent="0.3"/>
    <row r="161" s="71" customFormat="1" x14ac:dyDescent="0.3"/>
    <row r="162" s="71" customFormat="1" x14ac:dyDescent="0.3"/>
    <row r="163" s="71" customFormat="1" x14ac:dyDescent="0.3"/>
    <row r="164" s="71" customFormat="1" x14ac:dyDescent="0.3"/>
    <row r="165" s="71" customFormat="1" x14ac:dyDescent="0.3"/>
    <row r="166" s="71" customFormat="1" x14ac:dyDescent="0.3"/>
    <row r="167" s="71" customFormat="1" x14ac:dyDescent="0.3"/>
    <row r="168" s="71" customFormat="1" x14ac:dyDescent="0.3"/>
    <row r="169" s="71" customFormat="1" x14ac:dyDescent="0.3"/>
    <row r="170" s="71" customFormat="1" x14ac:dyDescent="0.3"/>
    <row r="171" s="71" customFormat="1" x14ac:dyDescent="0.3"/>
    <row r="172" s="71" customFormat="1" x14ac:dyDescent="0.3"/>
    <row r="173" s="71" customFormat="1" x14ac:dyDescent="0.3"/>
    <row r="174" s="71" customFormat="1" x14ac:dyDescent="0.3"/>
    <row r="175" s="71" customFormat="1" x14ac:dyDescent="0.3"/>
    <row r="176" s="71" customFormat="1" x14ac:dyDescent="0.3"/>
    <row r="177" s="71" customFormat="1" x14ac:dyDescent="0.3"/>
    <row r="178" s="71" customFormat="1" x14ac:dyDescent="0.3"/>
    <row r="179" s="71" customFormat="1" x14ac:dyDescent="0.3"/>
    <row r="180" s="71" customFormat="1" x14ac:dyDescent="0.3"/>
    <row r="181" s="71" customFormat="1" x14ac:dyDescent="0.3"/>
    <row r="182" s="71" customFormat="1" x14ac:dyDescent="0.3"/>
    <row r="183" s="71" customFormat="1" x14ac:dyDescent="0.3"/>
    <row r="184" s="71" customFormat="1" x14ac:dyDescent="0.3"/>
    <row r="185" s="71" customFormat="1" x14ac:dyDescent="0.3"/>
    <row r="186" s="71" customFormat="1" x14ac:dyDescent="0.3"/>
    <row r="187" s="71" customFormat="1" x14ac:dyDescent="0.3"/>
    <row r="188" s="71" customFormat="1" x14ac:dyDescent="0.3"/>
    <row r="189" s="71" customFormat="1" x14ac:dyDescent="0.3"/>
    <row r="190" s="71" customFormat="1" x14ac:dyDescent="0.3"/>
    <row r="191" s="71" customFormat="1" x14ac:dyDescent="0.3"/>
    <row r="192" s="71" customFormat="1" x14ac:dyDescent="0.3"/>
    <row r="193" s="71" customFormat="1" x14ac:dyDescent="0.3"/>
    <row r="194" s="71" customFormat="1" x14ac:dyDescent="0.3"/>
    <row r="195" s="71" customFormat="1" x14ac:dyDescent="0.3"/>
    <row r="196" s="71" customFormat="1" x14ac:dyDescent="0.3"/>
    <row r="197" s="71" customFormat="1" x14ac:dyDescent="0.3"/>
    <row r="198" s="71" customFormat="1" x14ac:dyDescent="0.3"/>
    <row r="199" s="71" customFormat="1" x14ac:dyDescent="0.3"/>
    <row r="200" s="71" customFormat="1" x14ac:dyDescent="0.3"/>
    <row r="201" s="71" customFormat="1" x14ac:dyDescent="0.3"/>
    <row r="202" s="71" customFormat="1" x14ac:dyDescent="0.3"/>
    <row r="203" s="71" customFormat="1" x14ac:dyDescent="0.3"/>
    <row r="204" s="71" customFormat="1" x14ac:dyDescent="0.3"/>
    <row r="205" s="71" customFormat="1" x14ac:dyDescent="0.3"/>
    <row r="206" s="71" customFormat="1" x14ac:dyDescent="0.3"/>
    <row r="207" s="71" customFormat="1" x14ac:dyDescent="0.3"/>
    <row r="208" s="71" customFormat="1" x14ac:dyDescent="0.3"/>
    <row r="209" s="71" customFormat="1" x14ac:dyDescent="0.3"/>
    <row r="210" s="71" customFormat="1" x14ac:dyDescent="0.3"/>
    <row r="211" s="71" customFormat="1" x14ac:dyDescent="0.3"/>
    <row r="212" s="71" customFormat="1" x14ac:dyDescent="0.3"/>
    <row r="213" s="71" customFormat="1" x14ac:dyDescent="0.3"/>
    <row r="214" s="71" customFormat="1" x14ac:dyDescent="0.3"/>
    <row r="215" s="71" customFormat="1" x14ac:dyDescent="0.3"/>
    <row r="216" s="71" customFormat="1" x14ac:dyDescent="0.3"/>
    <row r="217" s="71" customFormat="1" x14ac:dyDescent="0.3"/>
    <row r="218" s="71" customFormat="1" x14ac:dyDescent="0.3"/>
    <row r="219" s="71" customFormat="1" x14ac:dyDescent="0.3"/>
    <row r="220" s="71" customFormat="1" x14ac:dyDescent="0.3"/>
    <row r="221" s="71" customFormat="1" x14ac:dyDescent="0.3"/>
    <row r="222" s="71" customFormat="1" x14ac:dyDescent="0.3"/>
    <row r="223" s="71" customFormat="1" x14ac:dyDescent="0.3"/>
    <row r="224" s="71" customFormat="1" x14ac:dyDescent="0.3"/>
    <row r="225" s="71" customFormat="1" x14ac:dyDescent="0.3"/>
    <row r="226" s="71" customFormat="1" x14ac:dyDescent="0.3"/>
    <row r="227" s="71" customFormat="1" x14ac:dyDescent="0.3"/>
    <row r="228" s="71" customFormat="1" x14ac:dyDescent="0.3"/>
    <row r="229" s="71" customFormat="1" x14ac:dyDescent="0.3"/>
    <row r="230" s="71" customFormat="1" x14ac:dyDescent="0.3"/>
    <row r="231" s="71" customFormat="1" x14ac:dyDescent="0.3"/>
    <row r="232" s="71" customFormat="1" x14ac:dyDescent="0.3"/>
    <row r="233" s="71" customFormat="1" x14ac:dyDescent="0.3"/>
    <row r="234" s="71" customFormat="1" x14ac:dyDescent="0.3"/>
    <row r="235" s="71" customFormat="1" x14ac:dyDescent="0.3"/>
    <row r="236" s="71" customFormat="1" x14ac:dyDescent="0.3"/>
    <row r="237" s="71" customFormat="1" x14ac:dyDescent="0.3"/>
    <row r="238" s="71" customFormat="1" x14ac:dyDescent="0.3"/>
    <row r="239" s="71" customFormat="1" x14ac:dyDescent="0.3"/>
    <row r="240" s="71" customFormat="1" x14ac:dyDescent="0.3"/>
    <row r="241" s="71" customFormat="1" x14ac:dyDescent="0.3"/>
    <row r="242" s="71" customFormat="1" x14ac:dyDescent="0.3"/>
    <row r="243" s="71" customFormat="1" x14ac:dyDescent="0.3"/>
    <row r="244" s="71" customFormat="1" x14ac:dyDescent="0.3"/>
    <row r="245" s="71" customFormat="1" x14ac:dyDescent="0.3"/>
    <row r="246" s="71" customFormat="1" x14ac:dyDescent="0.3"/>
    <row r="247" s="71" customFormat="1" x14ac:dyDescent="0.3"/>
    <row r="248" s="71" customFormat="1" x14ac:dyDescent="0.3"/>
    <row r="249" s="71" customFormat="1" x14ac:dyDescent="0.3"/>
    <row r="250" s="71" customFormat="1" x14ac:dyDescent="0.3"/>
    <row r="251" s="71" customFormat="1" x14ac:dyDescent="0.3"/>
    <row r="252" s="71" customFormat="1" x14ac:dyDescent="0.3"/>
    <row r="253" s="71" customFormat="1" x14ac:dyDescent="0.3"/>
    <row r="254" s="71" customFormat="1" x14ac:dyDescent="0.3"/>
    <row r="255" s="71" customFormat="1" x14ac:dyDescent="0.3"/>
    <row r="256" s="71" customFormat="1" x14ac:dyDescent="0.3"/>
    <row r="257" s="71" customFormat="1" x14ac:dyDescent="0.3"/>
    <row r="258" s="71" customFormat="1" x14ac:dyDescent="0.3"/>
    <row r="259" s="71" customFormat="1" x14ac:dyDescent="0.3"/>
    <row r="260" s="71" customFormat="1" x14ac:dyDescent="0.3"/>
    <row r="261" s="71" customFormat="1" x14ac:dyDescent="0.3"/>
    <row r="262" s="71" customFormat="1" x14ac:dyDescent="0.3"/>
    <row r="263" s="71" customFormat="1" x14ac:dyDescent="0.3"/>
    <row r="264" s="71" customFormat="1" x14ac:dyDescent="0.3"/>
    <row r="265" s="71" customFormat="1" x14ac:dyDescent="0.3"/>
    <row r="266" s="71" customFormat="1" x14ac:dyDescent="0.3"/>
    <row r="267" s="71" customFormat="1" x14ac:dyDescent="0.3"/>
    <row r="268" s="71" customFormat="1" x14ac:dyDescent="0.3"/>
    <row r="269" s="71" customFormat="1" x14ac:dyDescent="0.3"/>
    <row r="270" s="71" customFormat="1" x14ac:dyDescent="0.3"/>
    <row r="271" s="71" customFormat="1" x14ac:dyDescent="0.3"/>
    <row r="272" s="71" customFormat="1" x14ac:dyDescent="0.3"/>
    <row r="273" s="71" customFormat="1" x14ac:dyDescent="0.3"/>
    <row r="274" s="71" customFormat="1" x14ac:dyDescent="0.3"/>
    <row r="275" s="71" customFormat="1" x14ac:dyDescent="0.3"/>
    <row r="276" s="71" customFormat="1" x14ac:dyDescent="0.3"/>
    <row r="277" s="71" customFormat="1" x14ac:dyDescent="0.3"/>
    <row r="278" s="71" customFormat="1" x14ac:dyDescent="0.3"/>
    <row r="279" s="71" customFormat="1" x14ac:dyDescent="0.3"/>
    <row r="280" s="71" customFormat="1" x14ac:dyDescent="0.3"/>
    <row r="281" s="71" customFormat="1" x14ac:dyDescent="0.3"/>
    <row r="282" s="71" customFormat="1" x14ac:dyDescent="0.3"/>
    <row r="283" s="71" customFormat="1" x14ac:dyDescent="0.3"/>
    <row r="284" s="71" customFormat="1" x14ac:dyDescent="0.3"/>
    <row r="285" s="71" customFormat="1" x14ac:dyDescent="0.3"/>
    <row r="286" s="71" customFormat="1" x14ac:dyDescent="0.3"/>
    <row r="287" s="71" customFormat="1" x14ac:dyDescent="0.3"/>
    <row r="288" s="71" customFormat="1" x14ac:dyDescent="0.3"/>
    <row r="289" s="71" customFormat="1" x14ac:dyDescent="0.3"/>
    <row r="290" s="71" customFormat="1" x14ac:dyDescent="0.3"/>
    <row r="291" s="71" customFormat="1" x14ac:dyDescent="0.3"/>
    <row r="292" s="71" customFormat="1" x14ac:dyDescent="0.3"/>
    <row r="293" s="71" customFormat="1" x14ac:dyDescent="0.3"/>
    <row r="294" s="71" customFormat="1" x14ac:dyDescent="0.3"/>
    <row r="295" s="71" customFormat="1" x14ac:dyDescent="0.3"/>
    <row r="296" s="71" customFormat="1" x14ac:dyDescent="0.3"/>
    <row r="297" s="71" customFormat="1" x14ac:dyDescent="0.3"/>
    <row r="298" s="71" customFormat="1" x14ac:dyDescent="0.3"/>
    <row r="299" s="71" customFormat="1" x14ac:dyDescent="0.3"/>
    <row r="300" s="71" customFormat="1" x14ac:dyDescent="0.3"/>
    <row r="301" s="71" customFormat="1" x14ac:dyDescent="0.3"/>
    <row r="302" s="71" customFormat="1" x14ac:dyDescent="0.3"/>
    <row r="303" s="71" customFormat="1" x14ac:dyDescent="0.3"/>
    <row r="304" s="71" customFormat="1" x14ac:dyDescent="0.3"/>
    <row r="305" s="71" customFormat="1" x14ac:dyDescent="0.3"/>
    <row r="306" s="71" customFormat="1" x14ac:dyDescent="0.3"/>
    <row r="307" s="71" customFormat="1" x14ac:dyDescent="0.3"/>
    <row r="308" s="71" customFormat="1" x14ac:dyDescent="0.3"/>
    <row r="309" s="71" customFormat="1" x14ac:dyDescent="0.3"/>
    <row r="310" s="71" customFormat="1" x14ac:dyDescent="0.3"/>
    <row r="311" s="71" customFormat="1" x14ac:dyDescent="0.3"/>
    <row r="312" s="71" customFormat="1" x14ac:dyDescent="0.3"/>
    <row r="313" s="71" customFormat="1" x14ac:dyDescent="0.3"/>
    <row r="314" s="71" customFormat="1" x14ac:dyDescent="0.3"/>
    <row r="315" s="71" customFormat="1" x14ac:dyDescent="0.3"/>
    <row r="316" s="71" customFormat="1" x14ac:dyDescent="0.3"/>
    <row r="317" s="71" customFormat="1" x14ac:dyDescent="0.3"/>
    <row r="318" s="71" customFormat="1" x14ac:dyDescent="0.3"/>
    <row r="319" s="71" customFormat="1" x14ac:dyDescent="0.3"/>
    <row r="320" s="71" customFormat="1" x14ac:dyDescent="0.3"/>
    <row r="321" s="71" customFormat="1" x14ac:dyDescent="0.3"/>
    <row r="322" s="71" customFormat="1" x14ac:dyDescent="0.3"/>
    <row r="323" s="71" customFormat="1" x14ac:dyDescent="0.3"/>
    <row r="324" s="71" customFormat="1" x14ac:dyDescent="0.3"/>
    <row r="325" s="71" customFormat="1" x14ac:dyDescent="0.3"/>
    <row r="326" s="71" customFormat="1" x14ac:dyDescent="0.3"/>
    <row r="327" s="71" customFormat="1" x14ac:dyDescent="0.3"/>
    <row r="328" s="71" customFormat="1" x14ac:dyDescent="0.3"/>
    <row r="329" s="71" customFormat="1" x14ac:dyDescent="0.3"/>
    <row r="330" s="71" customFormat="1" x14ac:dyDescent="0.3"/>
    <row r="331" s="71" customFormat="1" x14ac:dyDescent="0.3"/>
    <row r="332" s="71" customFormat="1" x14ac:dyDescent="0.3"/>
    <row r="333" s="71" customFormat="1" x14ac:dyDescent="0.3"/>
    <row r="334" s="71" customFormat="1" x14ac:dyDescent="0.3"/>
    <row r="335" s="71" customFormat="1" x14ac:dyDescent="0.3"/>
    <row r="336" s="71" customFormat="1" x14ac:dyDescent="0.3"/>
    <row r="337" s="71" customFormat="1" x14ac:dyDescent="0.3"/>
    <row r="338" s="71" customFormat="1" x14ac:dyDescent="0.3"/>
    <row r="339" s="71" customFormat="1" x14ac:dyDescent="0.3"/>
    <row r="340" s="71" customFormat="1" x14ac:dyDescent="0.3"/>
    <row r="341" s="71" customFormat="1" x14ac:dyDescent="0.3"/>
    <row r="342" s="71" customFormat="1" x14ac:dyDescent="0.3"/>
    <row r="343" s="71" customFormat="1" x14ac:dyDescent="0.3"/>
    <row r="344" s="71" customFormat="1" x14ac:dyDescent="0.3"/>
    <row r="345" s="71" customFormat="1" x14ac:dyDescent="0.3"/>
    <row r="346" s="71" customFormat="1" x14ac:dyDescent="0.3"/>
    <row r="347" s="71" customFormat="1" x14ac:dyDescent="0.3"/>
    <row r="348" s="71" customFormat="1" x14ac:dyDescent="0.3"/>
    <row r="349" s="71" customFormat="1" x14ac:dyDescent="0.3"/>
    <row r="350" s="71" customFormat="1" x14ac:dyDescent="0.3"/>
    <row r="351" s="71" customFormat="1" x14ac:dyDescent="0.3"/>
    <row r="352" s="71" customFormat="1" x14ac:dyDescent="0.3"/>
    <row r="353" s="71" customFormat="1" x14ac:dyDescent="0.3"/>
    <row r="354" s="71" customFormat="1" x14ac:dyDescent="0.3"/>
    <row r="355" s="71" customFormat="1" x14ac:dyDescent="0.3"/>
    <row r="356" s="71" customFormat="1" x14ac:dyDescent="0.3"/>
    <row r="357" s="71" customFormat="1" x14ac:dyDescent="0.3"/>
    <row r="358" s="71" customFormat="1" x14ac:dyDescent="0.3"/>
    <row r="359" s="71" customFormat="1" x14ac:dyDescent="0.3"/>
    <row r="360" s="71" customFormat="1" x14ac:dyDescent="0.3"/>
    <row r="361" s="71" customFormat="1" x14ac:dyDescent="0.3"/>
    <row r="362" s="71" customFormat="1" x14ac:dyDescent="0.3"/>
    <row r="363" s="71" customFormat="1" x14ac:dyDescent="0.3"/>
    <row r="364" s="71" customFormat="1" x14ac:dyDescent="0.3"/>
    <row r="365" s="71" customFormat="1" x14ac:dyDescent="0.3"/>
    <row r="366" s="71" customFormat="1" x14ac:dyDescent="0.3"/>
    <row r="367" s="71" customFormat="1" x14ac:dyDescent="0.3"/>
    <row r="368" s="71" customFormat="1" x14ac:dyDescent="0.3"/>
    <row r="369" s="71" customFormat="1" x14ac:dyDescent="0.3"/>
    <row r="370" s="71" customFormat="1" x14ac:dyDescent="0.3"/>
    <row r="371" s="71" customFormat="1" x14ac:dyDescent="0.3"/>
    <row r="372" s="71" customFormat="1" x14ac:dyDescent="0.3"/>
    <row r="373" s="71" customFormat="1" x14ac:dyDescent="0.3"/>
    <row r="374" s="71" customFormat="1" x14ac:dyDescent="0.3"/>
    <row r="375" s="71" customFormat="1" x14ac:dyDescent="0.3"/>
    <row r="376" s="71" customFormat="1" x14ac:dyDescent="0.3"/>
    <row r="377" s="71" customFormat="1" x14ac:dyDescent="0.3"/>
    <row r="378" s="71" customFormat="1" x14ac:dyDescent="0.3"/>
    <row r="379" s="71" customFormat="1" x14ac:dyDescent="0.3"/>
    <row r="380" s="71" customFormat="1" x14ac:dyDescent="0.3"/>
    <row r="381" s="71" customFormat="1" x14ac:dyDescent="0.3"/>
    <row r="382" s="71" customFormat="1" x14ac:dyDescent="0.3"/>
    <row r="383" s="71" customFormat="1" x14ac:dyDescent="0.3"/>
    <row r="384" s="71" customFormat="1" x14ac:dyDescent="0.3"/>
    <row r="385" s="71" customFormat="1" x14ac:dyDescent="0.3"/>
    <row r="386" s="71" customFormat="1" x14ac:dyDescent="0.3"/>
    <row r="387" s="71" customFormat="1" x14ac:dyDescent="0.3"/>
    <row r="388" s="71" customFormat="1" x14ac:dyDescent="0.3"/>
    <row r="389" s="71" customFormat="1" x14ac:dyDescent="0.3"/>
    <row r="390" s="71" customFormat="1" x14ac:dyDescent="0.3"/>
    <row r="391" s="71" customFormat="1" x14ac:dyDescent="0.3"/>
    <row r="392" s="71" customFormat="1" x14ac:dyDescent="0.3"/>
    <row r="393" s="71" customFormat="1" x14ac:dyDescent="0.3"/>
    <row r="394" s="71" customFormat="1" x14ac:dyDescent="0.3"/>
    <row r="395" s="71" customFormat="1" x14ac:dyDescent="0.3"/>
    <row r="396" s="71" customFormat="1" x14ac:dyDescent="0.3"/>
    <row r="397" s="71" customFormat="1" x14ac:dyDescent="0.3"/>
    <row r="398" s="71" customFormat="1" x14ac:dyDescent="0.3"/>
    <row r="399" s="71" customFormat="1" x14ac:dyDescent="0.3"/>
    <row r="400" s="71" customFormat="1" x14ac:dyDescent="0.3"/>
    <row r="401" s="71" customFormat="1" x14ac:dyDescent="0.3"/>
    <row r="402" s="71" customFormat="1" x14ac:dyDescent="0.3"/>
    <row r="403" s="71" customFormat="1" x14ac:dyDescent="0.3"/>
    <row r="404" s="71" customFormat="1" x14ac:dyDescent="0.3"/>
    <row r="405" s="71" customFormat="1" x14ac:dyDescent="0.3"/>
    <row r="406" s="71" customFormat="1" x14ac:dyDescent="0.3"/>
    <row r="407" s="71" customFormat="1" x14ac:dyDescent="0.3"/>
    <row r="408" s="71" customFormat="1" x14ac:dyDescent="0.3"/>
    <row r="409" s="71" customFormat="1" x14ac:dyDescent="0.3"/>
    <row r="410" s="71" customFormat="1" x14ac:dyDescent="0.3"/>
    <row r="411" s="71" customFormat="1" x14ac:dyDescent="0.3"/>
    <row r="412" s="71" customFormat="1" x14ac:dyDescent="0.3"/>
    <row r="413" s="71" customFormat="1" x14ac:dyDescent="0.3"/>
    <row r="414" s="71" customFormat="1" x14ac:dyDescent="0.3"/>
    <row r="415" s="71" customFormat="1" x14ac:dyDescent="0.3"/>
    <row r="416" s="71" customFormat="1" x14ac:dyDescent="0.3"/>
    <row r="417" s="71" customFormat="1" x14ac:dyDescent="0.3"/>
    <row r="418" s="71" customFormat="1" x14ac:dyDescent="0.3"/>
    <row r="419" s="71" customFormat="1" x14ac:dyDescent="0.3"/>
    <row r="420" s="71" customFormat="1" x14ac:dyDescent="0.3"/>
    <row r="421" s="71" customFormat="1" x14ac:dyDescent="0.3"/>
    <row r="422" s="71" customFormat="1" x14ac:dyDescent="0.3"/>
    <row r="423" s="71" customFormat="1" x14ac:dyDescent="0.3"/>
    <row r="424" s="71" customFormat="1" x14ac:dyDescent="0.3"/>
    <row r="425" s="71" customFormat="1" x14ac:dyDescent="0.3"/>
    <row r="426" s="71" customFormat="1" x14ac:dyDescent="0.3"/>
    <row r="427" s="71" customFormat="1" x14ac:dyDescent="0.3"/>
    <row r="428" s="71" customFormat="1" x14ac:dyDescent="0.3"/>
    <row r="429" s="71" customFormat="1" x14ac:dyDescent="0.3"/>
    <row r="430" s="71" customFormat="1" x14ac:dyDescent="0.3"/>
    <row r="431" s="71" customFormat="1" x14ac:dyDescent="0.3"/>
    <row r="432" s="71" customFormat="1" x14ac:dyDescent="0.3"/>
    <row r="433" s="71" customFormat="1" x14ac:dyDescent="0.3"/>
    <row r="434" s="71" customFormat="1" x14ac:dyDescent="0.3"/>
    <row r="435" s="71" customFormat="1" x14ac:dyDescent="0.3"/>
    <row r="436" s="71" customFormat="1" x14ac:dyDescent="0.3"/>
    <row r="437" s="71" customFormat="1" x14ac:dyDescent="0.3"/>
    <row r="438" s="71" customFormat="1" x14ac:dyDescent="0.3"/>
    <row r="439" s="71" customFormat="1" x14ac:dyDescent="0.3"/>
    <row r="440" s="71" customFormat="1" x14ac:dyDescent="0.3"/>
    <row r="441" s="71" customFormat="1" x14ac:dyDescent="0.3"/>
    <row r="442" s="71" customFormat="1" x14ac:dyDescent="0.3"/>
    <row r="443" s="71" customFormat="1" x14ac:dyDescent="0.3"/>
    <row r="444" s="71" customFormat="1" x14ac:dyDescent="0.3"/>
    <row r="445" s="71" customFormat="1" x14ac:dyDescent="0.3"/>
    <row r="446" s="71" customFormat="1" x14ac:dyDescent="0.3"/>
    <row r="447" s="71" customFormat="1" x14ac:dyDescent="0.3"/>
    <row r="448" s="71" customFormat="1" x14ac:dyDescent="0.3"/>
    <row r="449" s="71" customFormat="1" x14ac:dyDescent="0.3"/>
    <row r="450" s="71" customFormat="1" x14ac:dyDescent="0.3"/>
    <row r="451" s="71" customFormat="1" x14ac:dyDescent="0.3"/>
    <row r="452" s="71" customFormat="1" x14ac:dyDescent="0.3"/>
    <row r="453" s="71" customFormat="1" x14ac:dyDescent="0.3"/>
    <row r="454" s="71" customFormat="1" x14ac:dyDescent="0.3"/>
    <row r="455" s="71" customFormat="1" x14ac:dyDescent="0.3"/>
    <row r="456" s="71" customFormat="1" x14ac:dyDescent="0.3"/>
    <row r="457" s="71" customFormat="1" x14ac:dyDescent="0.3"/>
    <row r="458" s="71" customFormat="1" x14ac:dyDescent="0.3"/>
    <row r="459" s="71" customFormat="1" x14ac:dyDescent="0.3"/>
    <row r="460" s="71" customFormat="1" x14ac:dyDescent="0.3"/>
    <row r="461" s="71" customFormat="1" x14ac:dyDescent="0.3"/>
    <row r="462" s="71" customFormat="1" x14ac:dyDescent="0.3"/>
    <row r="463" s="71" customFormat="1" x14ac:dyDescent="0.3"/>
    <row r="464" s="71" customFormat="1" x14ac:dyDescent="0.3"/>
    <row r="465" s="71" customFormat="1" x14ac:dyDescent="0.3"/>
    <row r="466" s="71" customFormat="1" x14ac:dyDescent="0.3"/>
    <row r="467" s="71" customFormat="1" x14ac:dyDescent="0.3"/>
    <row r="468" s="71" customFormat="1" x14ac:dyDescent="0.3"/>
    <row r="469" s="71" customFormat="1" x14ac:dyDescent="0.3"/>
    <row r="470" s="71" customFormat="1" x14ac:dyDescent="0.3"/>
    <row r="471" s="71" customFormat="1" x14ac:dyDescent="0.3"/>
    <row r="472" s="71" customFormat="1" x14ac:dyDescent="0.3"/>
    <row r="473" s="71" customFormat="1" x14ac:dyDescent="0.3"/>
    <row r="474" s="71" customFormat="1" x14ac:dyDescent="0.3"/>
    <row r="475" s="71" customFormat="1" x14ac:dyDescent="0.3"/>
    <row r="476" s="71" customFormat="1" x14ac:dyDescent="0.3"/>
    <row r="477" s="71" customFormat="1" x14ac:dyDescent="0.3"/>
    <row r="478" s="71" customFormat="1" x14ac:dyDescent="0.3"/>
    <row r="479" s="71" customFormat="1" x14ac:dyDescent="0.3"/>
    <row r="480" s="71" customFormat="1" x14ac:dyDescent="0.3"/>
    <row r="481" s="71" customFormat="1" x14ac:dyDescent="0.3"/>
    <row r="482" s="71" customFormat="1" x14ac:dyDescent="0.3"/>
    <row r="483" s="71" customFormat="1" x14ac:dyDescent="0.3"/>
    <row r="484" s="71" customFormat="1" x14ac:dyDescent="0.3"/>
    <row r="485" s="71" customFormat="1" x14ac:dyDescent="0.3"/>
    <row r="486" s="71" customFormat="1" x14ac:dyDescent="0.3"/>
    <row r="487" s="71" customFormat="1" x14ac:dyDescent="0.3"/>
    <row r="488" s="71" customFormat="1" x14ac:dyDescent="0.3"/>
    <row r="489" s="71" customFormat="1" x14ac:dyDescent="0.3"/>
    <row r="490" s="71" customFormat="1" x14ac:dyDescent="0.3"/>
    <row r="491" s="71" customFormat="1" x14ac:dyDescent="0.3"/>
    <row r="492" s="71" customFormat="1" x14ac:dyDescent="0.3"/>
    <row r="493" s="71" customFormat="1" x14ac:dyDescent="0.3"/>
    <row r="494" s="71" customFormat="1" x14ac:dyDescent="0.3"/>
    <row r="495" s="71" customFormat="1" x14ac:dyDescent="0.3"/>
    <row r="496" s="71" customFormat="1" x14ac:dyDescent="0.3"/>
    <row r="497" s="71" customFormat="1" x14ac:dyDescent="0.3"/>
    <row r="498" s="71" customFormat="1" x14ac:dyDescent="0.3"/>
    <row r="499" s="71" customFormat="1" x14ac:dyDescent="0.3"/>
    <row r="500" s="71" customFormat="1" x14ac:dyDescent="0.3"/>
    <row r="501" s="71" customFormat="1" x14ac:dyDescent="0.3"/>
    <row r="502" s="71" customFormat="1" x14ac:dyDescent="0.3"/>
    <row r="503" s="71" customFormat="1" x14ac:dyDescent="0.3"/>
    <row r="504" s="71" customFormat="1" x14ac:dyDescent="0.3"/>
    <row r="505" s="71" customFormat="1" x14ac:dyDescent="0.3"/>
    <row r="506" s="71" customFormat="1" x14ac:dyDescent="0.3"/>
    <row r="507" s="71" customFormat="1" x14ac:dyDescent="0.3"/>
    <row r="508" s="71" customFormat="1" x14ac:dyDescent="0.3"/>
    <row r="509" s="71" customFormat="1" x14ac:dyDescent="0.3"/>
    <row r="510" s="71" customFormat="1" x14ac:dyDescent="0.3"/>
    <row r="511" s="71" customFormat="1" x14ac:dyDescent="0.3"/>
    <row r="512" s="71" customFormat="1" x14ac:dyDescent="0.3"/>
    <row r="513" s="71" customFormat="1" x14ac:dyDescent="0.3"/>
    <row r="514" s="71" customFormat="1" x14ac:dyDescent="0.3"/>
    <row r="515" s="71" customFormat="1" x14ac:dyDescent="0.3"/>
    <row r="516" s="71" customFormat="1" x14ac:dyDescent="0.3"/>
    <row r="517" s="71" customFormat="1" x14ac:dyDescent="0.3"/>
    <row r="518" s="71" customFormat="1" x14ac:dyDescent="0.3"/>
    <row r="519" s="71" customFormat="1" x14ac:dyDescent="0.3"/>
    <row r="520" s="71" customFormat="1" x14ac:dyDescent="0.3"/>
    <row r="521" s="71" customFormat="1" x14ac:dyDescent="0.3"/>
    <row r="522" s="71" customFormat="1" x14ac:dyDescent="0.3"/>
    <row r="523" s="71" customFormat="1" x14ac:dyDescent="0.3"/>
    <row r="524" s="71" customFormat="1" x14ac:dyDescent="0.3"/>
    <row r="525" s="71" customFormat="1" x14ac:dyDescent="0.3"/>
    <row r="526" s="71" customFormat="1" x14ac:dyDescent="0.3"/>
    <row r="527" s="71" customFormat="1" x14ac:dyDescent="0.3"/>
    <row r="528" s="71" customFormat="1" x14ac:dyDescent="0.3"/>
    <row r="529" s="71" customFormat="1" x14ac:dyDescent="0.3"/>
    <row r="530" s="71" customFormat="1" x14ac:dyDescent="0.3"/>
    <row r="531" s="71" customFormat="1" x14ac:dyDescent="0.3"/>
    <row r="532" s="71" customFormat="1" x14ac:dyDescent="0.3"/>
    <row r="533" s="71" customFormat="1" x14ac:dyDescent="0.3"/>
    <row r="534" s="71" customFormat="1" x14ac:dyDescent="0.3"/>
    <row r="535" s="71" customFormat="1" x14ac:dyDescent="0.3"/>
    <row r="536" s="71" customFormat="1" x14ac:dyDescent="0.3"/>
    <row r="537" s="71" customFormat="1" x14ac:dyDescent="0.3"/>
    <row r="538" s="71" customFormat="1" x14ac:dyDescent="0.3"/>
    <row r="539" s="71" customFormat="1" x14ac:dyDescent="0.3"/>
    <row r="540" s="71" customFormat="1" x14ac:dyDescent="0.3"/>
    <row r="541" s="71" customFormat="1" x14ac:dyDescent="0.3"/>
    <row r="542" s="71" customFormat="1" x14ac:dyDescent="0.3"/>
    <row r="543" s="71" customFormat="1" x14ac:dyDescent="0.3"/>
    <row r="544" s="71" customFormat="1" x14ac:dyDescent="0.3"/>
    <row r="545" s="71" customFormat="1" x14ac:dyDescent="0.3"/>
    <row r="546" s="71" customFormat="1" x14ac:dyDescent="0.3"/>
    <row r="547" s="71" customFormat="1" x14ac:dyDescent="0.3"/>
    <row r="548" s="71" customFormat="1" x14ac:dyDescent="0.3"/>
    <row r="549" s="71" customFormat="1" x14ac:dyDescent="0.3"/>
    <row r="550" s="71" customFormat="1" x14ac:dyDescent="0.3"/>
    <row r="551" s="71" customFormat="1" x14ac:dyDescent="0.3"/>
    <row r="552" s="71" customFormat="1" x14ac:dyDescent="0.3"/>
    <row r="553" s="71" customFormat="1" x14ac:dyDescent="0.3"/>
    <row r="554" s="71" customFormat="1" x14ac:dyDescent="0.3"/>
    <row r="555" s="71" customFormat="1" x14ac:dyDescent="0.3"/>
    <row r="556" s="71" customFormat="1" x14ac:dyDescent="0.3"/>
    <row r="557" s="71" customFormat="1" x14ac:dyDescent="0.3"/>
    <row r="558" s="71" customFormat="1" x14ac:dyDescent="0.3"/>
    <row r="559" s="71" customFormat="1" x14ac:dyDescent="0.3"/>
    <row r="560" s="71" customFormat="1" x14ac:dyDescent="0.3"/>
    <row r="561" s="71" customFormat="1" x14ac:dyDescent="0.3"/>
    <row r="562" s="71" customFormat="1" x14ac:dyDescent="0.3"/>
    <row r="563" s="71" customFormat="1" x14ac:dyDescent="0.3"/>
    <row r="564" s="71" customFormat="1" x14ac:dyDescent="0.3"/>
    <row r="565" s="71" customFormat="1" x14ac:dyDescent="0.3"/>
    <row r="566" s="71" customFormat="1" x14ac:dyDescent="0.3"/>
    <row r="567" s="71" customFormat="1" x14ac:dyDescent="0.3"/>
    <row r="568" s="71" customFormat="1" x14ac:dyDescent="0.3"/>
    <row r="569" s="71" customFormat="1" x14ac:dyDescent="0.3"/>
    <row r="570" s="71" customFormat="1" x14ac:dyDescent="0.3"/>
    <row r="571" s="71" customFormat="1" x14ac:dyDescent="0.3"/>
    <row r="572" s="71" customFormat="1" x14ac:dyDescent="0.3"/>
    <row r="573" s="71" customFormat="1" x14ac:dyDescent="0.3"/>
    <row r="574" s="71" customFormat="1" x14ac:dyDescent="0.3"/>
    <row r="575" s="71" customFormat="1" x14ac:dyDescent="0.3"/>
    <row r="576" s="71" customFormat="1" x14ac:dyDescent="0.3"/>
    <row r="577" s="71" customFormat="1" x14ac:dyDescent="0.3"/>
    <row r="578" s="71" customFormat="1" x14ac:dyDescent="0.3"/>
    <row r="579" s="71" customFormat="1" x14ac:dyDescent="0.3"/>
    <row r="580" s="71" customFormat="1" x14ac:dyDescent="0.3"/>
    <row r="581" s="71" customFormat="1" x14ac:dyDescent="0.3"/>
    <row r="582" s="71" customFormat="1" x14ac:dyDescent="0.3"/>
    <row r="583" s="71" customFormat="1" x14ac:dyDescent="0.3"/>
    <row r="584" s="71" customFormat="1" x14ac:dyDescent="0.3"/>
    <row r="585" s="71" customFormat="1" x14ac:dyDescent="0.3"/>
    <row r="586" s="71" customFormat="1" x14ac:dyDescent="0.3"/>
    <row r="587" s="71" customFormat="1" x14ac:dyDescent="0.3"/>
    <row r="588" s="71" customFormat="1" x14ac:dyDescent="0.3"/>
    <row r="589" s="71" customFormat="1" x14ac:dyDescent="0.3"/>
    <row r="590" s="71" customFormat="1" x14ac:dyDescent="0.3"/>
    <row r="591" s="71" customFormat="1" x14ac:dyDescent="0.3"/>
    <row r="592" s="71" customFormat="1" x14ac:dyDescent="0.3"/>
    <row r="593" s="71" customFormat="1" x14ac:dyDescent="0.3"/>
    <row r="594" s="71" customFormat="1" x14ac:dyDescent="0.3"/>
    <row r="595" s="71" customFormat="1" x14ac:dyDescent="0.3"/>
    <row r="596" s="71" customFormat="1" x14ac:dyDescent="0.3"/>
    <row r="597" s="71" customFormat="1" x14ac:dyDescent="0.3"/>
    <row r="598" s="71" customFormat="1" x14ac:dyDescent="0.3"/>
    <row r="599" s="71" customFormat="1" x14ac:dyDescent="0.3"/>
    <row r="600" s="71" customFormat="1" x14ac:dyDescent="0.3"/>
    <row r="601" s="71" customFormat="1" x14ac:dyDescent="0.3"/>
    <row r="602" s="71" customFormat="1" x14ac:dyDescent="0.3"/>
    <row r="603" s="71" customFormat="1" x14ac:dyDescent="0.3"/>
    <row r="604" s="71" customFormat="1" x14ac:dyDescent="0.3"/>
    <row r="605" s="71" customFormat="1" x14ac:dyDescent="0.3"/>
    <row r="606" s="71" customFormat="1" x14ac:dyDescent="0.3"/>
    <row r="607" s="71" customFormat="1" x14ac:dyDescent="0.3"/>
    <row r="608" s="71" customFormat="1" x14ac:dyDescent="0.3"/>
    <row r="609" s="71" customFormat="1" x14ac:dyDescent="0.3"/>
    <row r="610" s="71" customFormat="1" x14ac:dyDescent="0.3"/>
    <row r="611" s="71" customFormat="1" x14ac:dyDescent="0.3"/>
    <row r="612" s="71" customFormat="1" x14ac:dyDescent="0.3"/>
    <row r="613" s="71" customFormat="1" x14ac:dyDescent="0.3"/>
    <row r="614" s="71" customFormat="1" x14ac:dyDescent="0.3"/>
    <row r="615" s="71" customFormat="1" x14ac:dyDescent="0.3"/>
    <row r="616" s="71" customFormat="1" x14ac:dyDescent="0.3"/>
    <row r="617" s="71" customFormat="1" x14ac:dyDescent="0.3"/>
    <row r="618" s="71" customFormat="1" x14ac:dyDescent="0.3"/>
    <row r="619" s="71" customFormat="1" x14ac:dyDescent="0.3"/>
    <row r="620" s="71" customFormat="1" x14ac:dyDescent="0.3"/>
    <row r="621" s="71" customFormat="1" x14ac:dyDescent="0.3"/>
    <row r="622" s="71" customFormat="1" x14ac:dyDescent="0.3"/>
    <row r="623" s="71" customFormat="1" x14ac:dyDescent="0.3"/>
    <row r="624" s="71" customFormat="1" x14ac:dyDescent="0.3"/>
    <row r="625" s="71" customFormat="1" x14ac:dyDescent="0.3"/>
    <row r="626" s="71" customFormat="1" x14ac:dyDescent="0.3"/>
    <row r="627" s="71" customFormat="1" x14ac:dyDescent="0.3"/>
    <row r="628" s="71" customFormat="1" x14ac:dyDescent="0.3"/>
    <row r="629" s="71" customFormat="1" x14ac:dyDescent="0.3"/>
    <row r="630" s="71" customFormat="1" x14ac:dyDescent="0.3"/>
    <row r="631" s="71" customFormat="1" x14ac:dyDescent="0.3"/>
    <row r="632" s="71" customFormat="1" x14ac:dyDescent="0.3"/>
    <row r="633" s="71" customFormat="1" x14ac:dyDescent="0.3"/>
    <row r="634" s="71" customFormat="1" x14ac:dyDescent="0.3"/>
    <row r="635" s="71" customFormat="1" x14ac:dyDescent="0.3"/>
    <row r="636" s="71" customFormat="1" x14ac:dyDescent="0.3"/>
    <row r="637" s="71" customFormat="1" x14ac:dyDescent="0.3"/>
    <row r="638" s="71" customFormat="1" x14ac:dyDescent="0.3"/>
    <row r="639" s="71" customFormat="1" x14ac:dyDescent="0.3"/>
    <row r="640" s="71" customFormat="1" x14ac:dyDescent="0.3"/>
    <row r="641" s="71" customFormat="1" x14ac:dyDescent="0.3"/>
    <row r="642" s="71" customFormat="1" x14ac:dyDescent="0.3"/>
    <row r="643" s="71" customFormat="1" x14ac:dyDescent="0.3"/>
    <row r="644" s="71" customFormat="1" x14ac:dyDescent="0.3"/>
    <row r="645" s="71" customFormat="1" x14ac:dyDescent="0.3"/>
    <row r="646" s="71" customFormat="1" x14ac:dyDescent="0.3"/>
    <row r="647" s="71" customFormat="1" x14ac:dyDescent="0.3"/>
    <row r="648" s="71" customFormat="1" x14ac:dyDescent="0.3"/>
    <row r="649" s="71" customFormat="1" x14ac:dyDescent="0.3"/>
    <row r="650" s="71" customFormat="1" x14ac:dyDescent="0.3"/>
    <row r="651" s="71" customFormat="1" x14ac:dyDescent="0.3"/>
    <row r="652" s="71" customFormat="1" x14ac:dyDescent="0.3"/>
    <row r="653" s="71" customFormat="1" x14ac:dyDescent="0.3"/>
    <row r="654" s="71" customFormat="1" x14ac:dyDescent="0.3"/>
    <row r="655" s="71" customFormat="1" x14ac:dyDescent="0.3"/>
    <row r="656" s="71" customFormat="1" x14ac:dyDescent="0.3"/>
    <row r="657" s="71" customFormat="1" x14ac:dyDescent="0.3"/>
    <row r="658" s="71" customFormat="1" x14ac:dyDescent="0.3"/>
    <row r="659" s="71" customFormat="1" x14ac:dyDescent="0.3"/>
    <row r="660" s="71" customFormat="1" x14ac:dyDescent="0.3"/>
    <row r="661" s="71" customFormat="1" x14ac:dyDescent="0.3"/>
    <row r="662" s="71" customFormat="1" x14ac:dyDescent="0.3"/>
    <row r="663" s="71" customFormat="1" x14ac:dyDescent="0.3"/>
    <row r="664" s="71" customFormat="1" x14ac:dyDescent="0.3"/>
    <row r="665" s="71" customFormat="1" x14ac:dyDescent="0.3"/>
    <row r="666" s="71" customFormat="1" x14ac:dyDescent="0.3"/>
    <row r="667" s="71" customFormat="1" x14ac:dyDescent="0.3"/>
    <row r="668" s="71" customFormat="1" x14ac:dyDescent="0.3"/>
    <row r="669" s="71" customFormat="1" x14ac:dyDescent="0.3"/>
    <row r="670" s="71" customFormat="1" x14ac:dyDescent="0.3"/>
    <row r="671" s="71" customFormat="1" x14ac:dyDescent="0.3"/>
    <row r="672" s="71" customFormat="1" x14ac:dyDescent="0.3"/>
    <row r="673" s="71" customFormat="1" x14ac:dyDescent="0.3"/>
    <row r="674" s="71" customFormat="1" x14ac:dyDescent="0.3"/>
    <row r="675" s="71" customFormat="1" x14ac:dyDescent="0.3"/>
    <row r="676" s="71" customFormat="1" x14ac:dyDescent="0.3"/>
    <row r="677" s="71" customFormat="1" x14ac:dyDescent="0.3"/>
    <row r="678" s="71" customFormat="1" x14ac:dyDescent="0.3"/>
    <row r="679" s="71" customFormat="1" x14ac:dyDescent="0.3"/>
    <row r="680" s="71" customFormat="1" x14ac:dyDescent="0.3"/>
    <row r="681" s="71" customFormat="1" x14ac:dyDescent="0.3"/>
    <row r="682" s="71" customFormat="1" x14ac:dyDescent="0.3"/>
    <row r="683" s="71" customFormat="1" x14ac:dyDescent="0.3"/>
    <row r="684" s="71" customFormat="1" x14ac:dyDescent="0.3"/>
    <row r="685" s="71" customFormat="1" x14ac:dyDescent="0.3"/>
    <row r="686" s="71" customFormat="1" x14ac:dyDescent="0.3"/>
    <row r="687" s="71" customFormat="1" x14ac:dyDescent="0.3"/>
    <row r="688" s="71" customFormat="1" x14ac:dyDescent="0.3"/>
    <row r="689" s="71" customFormat="1" x14ac:dyDescent="0.3"/>
    <row r="690" s="71" customFormat="1" x14ac:dyDescent="0.3"/>
    <row r="691" s="71" customFormat="1" x14ac:dyDescent="0.3"/>
    <row r="692" s="71" customFormat="1" x14ac:dyDescent="0.3"/>
    <row r="693" s="71" customFormat="1" x14ac:dyDescent="0.3"/>
    <row r="694" s="71" customFormat="1" x14ac:dyDescent="0.3"/>
    <row r="695" s="71" customFormat="1" x14ac:dyDescent="0.3"/>
    <row r="696" s="71" customFormat="1" x14ac:dyDescent="0.3"/>
    <row r="697" s="71" customFormat="1" x14ac:dyDescent="0.3"/>
    <row r="698" s="71" customFormat="1" x14ac:dyDescent="0.3"/>
    <row r="699" s="71" customFormat="1" x14ac:dyDescent="0.3"/>
    <row r="700" s="71" customFormat="1" x14ac:dyDescent="0.3"/>
    <row r="701" s="71" customFormat="1" x14ac:dyDescent="0.3"/>
    <row r="702" s="71" customFormat="1" x14ac:dyDescent="0.3"/>
    <row r="703" s="71" customFormat="1" x14ac:dyDescent="0.3"/>
    <row r="704" s="71" customFormat="1" x14ac:dyDescent="0.3"/>
    <row r="705" s="71" customFormat="1" x14ac:dyDescent="0.3"/>
    <row r="706" s="71" customFormat="1" x14ac:dyDescent="0.3"/>
    <row r="707" s="71" customFormat="1" x14ac:dyDescent="0.3"/>
    <row r="708" s="71" customFormat="1" x14ac:dyDescent="0.3"/>
    <row r="709" s="71" customFormat="1" x14ac:dyDescent="0.3"/>
    <row r="710" s="71" customFormat="1" x14ac:dyDescent="0.3"/>
    <row r="711" s="71" customFormat="1" x14ac:dyDescent="0.3"/>
    <row r="712" s="71" customFormat="1" x14ac:dyDescent="0.3"/>
    <row r="713" s="71" customFormat="1" x14ac:dyDescent="0.3"/>
    <row r="714" s="71" customFormat="1" x14ac:dyDescent="0.3"/>
    <row r="715" s="71" customFormat="1" x14ac:dyDescent="0.3"/>
    <row r="716" s="71" customFormat="1" x14ac:dyDescent="0.3"/>
    <row r="717" s="71" customFormat="1" x14ac:dyDescent="0.3"/>
    <row r="718" s="71" customFormat="1" x14ac:dyDescent="0.3"/>
    <row r="719" s="71" customFormat="1" x14ac:dyDescent="0.3"/>
    <row r="720" s="71" customFormat="1" x14ac:dyDescent="0.3"/>
    <row r="721" s="71" customFormat="1" x14ac:dyDescent="0.3"/>
    <row r="722" s="71" customFormat="1" x14ac:dyDescent="0.3"/>
    <row r="723" s="71" customFormat="1" x14ac:dyDescent="0.3"/>
    <row r="724" s="71" customFormat="1" x14ac:dyDescent="0.3"/>
    <row r="725" s="71" customFormat="1" x14ac:dyDescent="0.3"/>
    <row r="726" s="71" customFormat="1" x14ac:dyDescent="0.3"/>
    <row r="727" s="71" customFormat="1" x14ac:dyDescent="0.3"/>
    <row r="728" s="71" customFormat="1" x14ac:dyDescent="0.3"/>
    <row r="729" s="71" customFormat="1" x14ac:dyDescent="0.3"/>
    <row r="730" s="71" customFormat="1" x14ac:dyDescent="0.3"/>
    <row r="731" s="71" customFormat="1" x14ac:dyDescent="0.3"/>
    <row r="732" s="71" customFormat="1" x14ac:dyDescent="0.3"/>
    <row r="733" s="71" customFormat="1" x14ac:dyDescent="0.3"/>
    <row r="734" s="71" customFormat="1" x14ac:dyDescent="0.3"/>
    <row r="735" s="71" customFormat="1" x14ac:dyDescent="0.3"/>
    <row r="736" s="71" customFormat="1" x14ac:dyDescent="0.3"/>
    <row r="737" s="71" customFormat="1" x14ac:dyDescent="0.3"/>
    <row r="738" s="71" customFormat="1" x14ac:dyDescent="0.3"/>
    <row r="739" s="71" customFormat="1" x14ac:dyDescent="0.3"/>
    <row r="740" s="71" customFormat="1" x14ac:dyDescent="0.3"/>
    <row r="741" s="71" customFormat="1" x14ac:dyDescent="0.3"/>
    <row r="742" s="71" customFormat="1" x14ac:dyDescent="0.3"/>
    <row r="743" s="71" customFormat="1" x14ac:dyDescent="0.3"/>
    <row r="744" s="71" customFormat="1" x14ac:dyDescent="0.3"/>
    <row r="745" s="71" customFormat="1" x14ac:dyDescent="0.3"/>
    <row r="746" s="71" customFormat="1" x14ac:dyDescent="0.3"/>
    <row r="747" s="71" customFormat="1" x14ac:dyDescent="0.3"/>
    <row r="748" s="71" customFormat="1" x14ac:dyDescent="0.3"/>
    <row r="749" s="71" customFormat="1" x14ac:dyDescent="0.3"/>
    <row r="750" s="71" customFormat="1" x14ac:dyDescent="0.3"/>
    <row r="751" s="71" customFormat="1" x14ac:dyDescent="0.3"/>
    <row r="752" s="71" customFormat="1" x14ac:dyDescent="0.3"/>
    <row r="753" s="71" customFormat="1" x14ac:dyDescent="0.3"/>
    <row r="754" s="71" customFormat="1" x14ac:dyDescent="0.3"/>
    <row r="755" s="71" customFormat="1" x14ac:dyDescent="0.3"/>
    <row r="756" s="71" customFormat="1" x14ac:dyDescent="0.3"/>
    <row r="757" s="71" customFormat="1" x14ac:dyDescent="0.3"/>
    <row r="758" s="71" customFormat="1" x14ac:dyDescent="0.3"/>
    <row r="759" s="71" customFormat="1" x14ac:dyDescent="0.3"/>
    <row r="760" s="71" customFormat="1" x14ac:dyDescent="0.3"/>
    <row r="761" s="71" customFormat="1" x14ac:dyDescent="0.3"/>
    <row r="762" s="71" customFormat="1" x14ac:dyDescent="0.3"/>
    <row r="763" s="71" customFormat="1" x14ac:dyDescent="0.3"/>
    <row r="764" s="71" customFormat="1" x14ac:dyDescent="0.3"/>
    <row r="765" s="71" customFormat="1" x14ac:dyDescent="0.3"/>
    <row r="766" s="71" customFormat="1" x14ac:dyDescent="0.3"/>
    <row r="767" s="71" customFormat="1" x14ac:dyDescent="0.3"/>
    <row r="768" s="71" customFormat="1" x14ac:dyDescent="0.3"/>
    <row r="769" s="71" customFormat="1" x14ac:dyDescent="0.3"/>
    <row r="770" s="71" customFormat="1" x14ac:dyDescent="0.3"/>
    <row r="771" s="71" customFormat="1" x14ac:dyDescent="0.3"/>
    <row r="772" s="71" customFormat="1" x14ac:dyDescent="0.3"/>
    <row r="773" s="71" customFormat="1" x14ac:dyDescent="0.3"/>
    <row r="774" s="71" customFormat="1" x14ac:dyDescent="0.3"/>
    <row r="775" s="71" customFormat="1" x14ac:dyDescent="0.3"/>
    <row r="776" s="71" customFormat="1" x14ac:dyDescent="0.3"/>
    <row r="777" s="71" customFormat="1" x14ac:dyDescent="0.3"/>
    <row r="778" s="71" customFormat="1" x14ac:dyDescent="0.3"/>
    <row r="779" s="71" customFormat="1" x14ac:dyDescent="0.3"/>
    <row r="780" s="71" customFormat="1" x14ac:dyDescent="0.3"/>
    <row r="781" s="71" customFormat="1" x14ac:dyDescent="0.3"/>
    <row r="782" s="71" customFormat="1" x14ac:dyDescent="0.3"/>
    <row r="783" s="71" customFormat="1" x14ac:dyDescent="0.3"/>
    <row r="784" s="71" customFormat="1" x14ac:dyDescent="0.3"/>
    <row r="785" s="71" customFormat="1" x14ac:dyDescent="0.3"/>
    <row r="786" s="71" customFormat="1" x14ac:dyDescent="0.3"/>
    <row r="787" s="71" customFormat="1" x14ac:dyDescent="0.3"/>
    <row r="788" s="71" customFormat="1" x14ac:dyDescent="0.3"/>
    <row r="789" s="71" customFormat="1" x14ac:dyDescent="0.3"/>
    <row r="790" s="71" customFormat="1" x14ac:dyDescent="0.3"/>
    <row r="791" s="71" customFormat="1" x14ac:dyDescent="0.3"/>
    <row r="792" s="71" customFormat="1" x14ac:dyDescent="0.3"/>
    <row r="793" s="71" customFormat="1" x14ac:dyDescent="0.3"/>
    <row r="794" s="71" customFormat="1" x14ac:dyDescent="0.3"/>
    <row r="795" s="71" customFormat="1" x14ac:dyDescent="0.3"/>
    <row r="796" s="71" customFormat="1" x14ac:dyDescent="0.3"/>
    <row r="797" s="71" customFormat="1" x14ac:dyDescent="0.3"/>
    <row r="798" s="71" customFormat="1" x14ac:dyDescent="0.3"/>
    <row r="799" s="71" customFormat="1" x14ac:dyDescent="0.3"/>
    <row r="800" s="71" customFormat="1" x14ac:dyDescent="0.3"/>
    <row r="801" s="71" customFormat="1" x14ac:dyDescent="0.3"/>
    <row r="802" s="71" customFormat="1" x14ac:dyDescent="0.3"/>
    <row r="803" s="71" customFormat="1" x14ac:dyDescent="0.3"/>
    <row r="804" s="71" customFormat="1" x14ac:dyDescent="0.3"/>
    <row r="805" s="71" customFormat="1" x14ac:dyDescent="0.3"/>
    <row r="806" s="71" customFormat="1" x14ac:dyDescent="0.3"/>
    <row r="807" s="71" customFormat="1" x14ac:dyDescent="0.3"/>
    <row r="808" s="71" customFormat="1" x14ac:dyDescent="0.3"/>
    <row r="809" s="71" customFormat="1" x14ac:dyDescent="0.3"/>
    <row r="810" s="71" customFormat="1" x14ac:dyDescent="0.3"/>
    <row r="811" s="71" customFormat="1" x14ac:dyDescent="0.3"/>
    <row r="812" s="71" customFormat="1" x14ac:dyDescent="0.3"/>
    <row r="813" s="71" customFormat="1" x14ac:dyDescent="0.3"/>
    <row r="814" s="71" customFormat="1" x14ac:dyDescent="0.3"/>
    <row r="815" s="71" customFormat="1" x14ac:dyDescent="0.3"/>
    <row r="816" s="71" customFormat="1" x14ac:dyDescent="0.3"/>
    <row r="817" s="71" customFormat="1" x14ac:dyDescent="0.3"/>
    <row r="818" s="71" customFormat="1" x14ac:dyDescent="0.3"/>
    <row r="819" s="71" customFormat="1" x14ac:dyDescent="0.3"/>
    <row r="820" s="71" customFormat="1" x14ac:dyDescent="0.3"/>
    <row r="821" s="71" customFormat="1" x14ac:dyDescent="0.3"/>
    <row r="822" s="71" customFormat="1" x14ac:dyDescent="0.3"/>
    <row r="823" s="71" customFormat="1" x14ac:dyDescent="0.3"/>
    <row r="824" s="71" customFormat="1" x14ac:dyDescent="0.3"/>
    <row r="825" s="71" customFormat="1" x14ac:dyDescent="0.3"/>
    <row r="826" s="71" customFormat="1" x14ac:dyDescent="0.3"/>
    <row r="827" s="71" customFormat="1" x14ac:dyDescent="0.3"/>
    <row r="828" s="71" customFormat="1" x14ac:dyDescent="0.3"/>
    <row r="829" s="71" customFormat="1" x14ac:dyDescent="0.3"/>
    <row r="830" s="71" customFormat="1" x14ac:dyDescent="0.3"/>
    <row r="831" s="71" customFormat="1" x14ac:dyDescent="0.3"/>
    <row r="832" s="71" customFormat="1" x14ac:dyDescent="0.3"/>
    <row r="833" s="71" customFormat="1" x14ac:dyDescent="0.3"/>
    <row r="834" s="71" customFormat="1" x14ac:dyDescent="0.3"/>
    <row r="835" s="71" customFormat="1" x14ac:dyDescent="0.3"/>
    <row r="836" s="71" customFormat="1" x14ac:dyDescent="0.3"/>
    <row r="837" s="71" customFormat="1" x14ac:dyDescent="0.3"/>
    <row r="838" s="71" customFormat="1" x14ac:dyDescent="0.3"/>
    <row r="839" s="71" customFormat="1" x14ac:dyDescent="0.3"/>
    <row r="840" s="71" customFormat="1" x14ac:dyDescent="0.3"/>
    <row r="841" s="71" customFormat="1" x14ac:dyDescent="0.3"/>
    <row r="842" s="71" customFormat="1" x14ac:dyDescent="0.3"/>
    <row r="843" s="71" customFormat="1" x14ac:dyDescent="0.3"/>
    <row r="844" s="71" customFormat="1" x14ac:dyDescent="0.3"/>
    <row r="845" s="71" customFormat="1" x14ac:dyDescent="0.3"/>
    <row r="846" s="71" customFormat="1" x14ac:dyDescent="0.3"/>
    <row r="847" s="71" customFormat="1" x14ac:dyDescent="0.3"/>
    <row r="848" s="71" customFormat="1" x14ac:dyDescent="0.3"/>
    <row r="849" s="71" customFormat="1" x14ac:dyDescent="0.3"/>
    <row r="850" s="71" customFormat="1" x14ac:dyDescent="0.3"/>
    <row r="851" s="71" customFormat="1" x14ac:dyDescent="0.3"/>
    <row r="852" s="71" customFormat="1" x14ac:dyDescent="0.3"/>
    <row r="853" s="71" customFormat="1" x14ac:dyDescent="0.3"/>
    <row r="854" s="71" customFormat="1" x14ac:dyDescent="0.3"/>
    <row r="855" s="71" customFormat="1" x14ac:dyDescent="0.3"/>
    <row r="856" s="71" customFormat="1" x14ac:dyDescent="0.3"/>
    <row r="857" s="71" customFormat="1" x14ac:dyDescent="0.3"/>
    <row r="858" s="71" customFormat="1" x14ac:dyDescent="0.3"/>
    <row r="859" s="71" customFormat="1" x14ac:dyDescent="0.3"/>
    <row r="860" s="71" customFormat="1" x14ac:dyDescent="0.3"/>
    <row r="861" s="71" customFormat="1" x14ac:dyDescent="0.3"/>
    <row r="862" s="71" customFormat="1" x14ac:dyDescent="0.3"/>
    <row r="863" s="71" customFormat="1" x14ac:dyDescent="0.3"/>
    <row r="864" s="71" customFormat="1" x14ac:dyDescent="0.3"/>
    <row r="865" s="71" customFormat="1" x14ac:dyDescent="0.3"/>
    <row r="866" s="71" customFormat="1" x14ac:dyDescent="0.3"/>
    <row r="867" s="71" customFormat="1" x14ac:dyDescent="0.3"/>
    <row r="868" s="71" customFormat="1" x14ac:dyDescent="0.3"/>
    <row r="869" s="71" customFormat="1" x14ac:dyDescent="0.3"/>
    <row r="870" s="71" customFormat="1" x14ac:dyDescent="0.3"/>
    <row r="871" s="71" customFormat="1" x14ac:dyDescent="0.3"/>
    <row r="872" s="71" customFormat="1" x14ac:dyDescent="0.3"/>
    <row r="873" s="71" customFormat="1" x14ac:dyDescent="0.3"/>
    <row r="874" s="71" customFormat="1" x14ac:dyDescent="0.3"/>
    <row r="875" s="71" customFormat="1" x14ac:dyDescent="0.3"/>
    <row r="876" s="71" customFormat="1" x14ac:dyDescent="0.3"/>
    <row r="877" s="71" customFormat="1" x14ac:dyDescent="0.3"/>
    <row r="878" s="71" customFormat="1" x14ac:dyDescent="0.3"/>
    <row r="879" s="71" customFormat="1" x14ac:dyDescent="0.3"/>
    <row r="880" s="71" customFormat="1" x14ac:dyDescent="0.3"/>
    <row r="881" s="71" customFormat="1" x14ac:dyDescent="0.3"/>
    <row r="882" s="71" customFormat="1" x14ac:dyDescent="0.3"/>
    <row r="883" s="71" customFormat="1" x14ac:dyDescent="0.3"/>
    <row r="884" s="71" customFormat="1" x14ac:dyDescent="0.3"/>
    <row r="885" s="71" customFormat="1" x14ac:dyDescent="0.3"/>
    <row r="886" s="71" customFormat="1" x14ac:dyDescent="0.3"/>
    <row r="887" s="71" customFormat="1" x14ac:dyDescent="0.3"/>
    <row r="888" s="71" customFormat="1" x14ac:dyDescent="0.3"/>
    <row r="889" s="71" customFormat="1" x14ac:dyDescent="0.3"/>
    <row r="890" s="71" customFormat="1" x14ac:dyDescent="0.3"/>
    <row r="891" s="71" customFormat="1" x14ac:dyDescent="0.3"/>
    <row r="892" s="71" customFormat="1" x14ac:dyDescent="0.3"/>
    <row r="893" s="71" customFormat="1" x14ac:dyDescent="0.3"/>
    <row r="894" s="71" customFormat="1" x14ac:dyDescent="0.3"/>
    <row r="895" s="71" customFormat="1" x14ac:dyDescent="0.3"/>
    <row r="896" s="71" customFormat="1" x14ac:dyDescent="0.3"/>
    <row r="897" s="71" customFormat="1" x14ac:dyDescent="0.3"/>
    <row r="898" s="71" customFormat="1" x14ac:dyDescent="0.3"/>
    <row r="899" s="71" customFormat="1" x14ac:dyDescent="0.3"/>
    <row r="900" s="71" customFormat="1" x14ac:dyDescent="0.3"/>
    <row r="901" s="71" customFormat="1" x14ac:dyDescent="0.3"/>
    <row r="902" s="71" customFormat="1" x14ac:dyDescent="0.3"/>
    <row r="903" s="71" customFormat="1" x14ac:dyDescent="0.3"/>
    <row r="904" s="71" customFormat="1" x14ac:dyDescent="0.3"/>
    <row r="905" s="71" customFormat="1" x14ac:dyDescent="0.3"/>
    <row r="906" s="71" customFormat="1" x14ac:dyDescent="0.3"/>
    <row r="907" s="71" customFormat="1" x14ac:dyDescent="0.3"/>
    <row r="908" s="71" customFormat="1" x14ac:dyDescent="0.3"/>
    <row r="909" s="71" customFormat="1" x14ac:dyDescent="0.3"/>
    <row r="910" s="71" customFormat="1" x14ac:dyDescent="0.3"/>
  </sheetData>
  <phoneticPr fontId="2" type="noConversion"/>
  <conditionalFormatting sqref="C68:C73">
    <cfRule type="duplicateValues" dxfId="0" priority="1"/>
  </conditionalFormatting>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BCE66-9A18-49A5-AB5C-2597D77BF0FC}">
  <dimension ref="A1:AF928"/>
  <sheetViews>
    <sheetView workbookViewId="0">
      <selection activeCell="P323" sqref="P323"/>
    </sheetView>
  </sheetViews>
  <sheetFormatPr defaultRowHeight="16.5" x14ac:dyDescent="0.3"/>
  <cols>
    <col min="1" max="1" width="4" style="72" customWidth="1"/>
    <col min="2" max="7" width="3.125" style="72" customWidth="1"/>
    <col min="8" max="16384" width="9" style="72"/>
  </cols>
  <sheetData>
    <row r="1" spans="1:3" s="69" customFormat="1" ht="17.25" x14ac:dyDescent="0.2">
      <c r="A1" s="69" t="s">
        <v>331</v>
      </c>
      <c r="B1" s="69" t="s">
        <v>1416</v>
      </c>
    </row>
    <row r="2" spans="1:3" s="71" customFormat="1" x14ac:dyDescent="0.3">
      <c r="B2" s="71" t="s">
        <v>1414</v>
      </c>
    </row>
    <row r="3" spans="1:3" s="71" customFormat="1" x14ac:dyDescent="0.3">
      <c r="B3" s="71" t="s">
        <v>1415</v>
      </c>
    </row>
    <row r="4" spans="1:3" s="71" customFormat="1" x14ac:dyDescent="0.3">
      <c r="B4" s="70"/>
    </row>
    <row r="5" spans="1:3" s="69" customFormat="1" ht="17.25" x14ac:dyDescent="0.2">
      <c r="A5" s="69" t="s">
        <v>1417</v>
      </c>
      <c r="B5" s="69" t="s">
        <v>1396</v>
      </c>
    </row>
    <row r="6" spans="1:3" s="71" customFormat="1" x14ac:dyDescent="0.3">
      <c r="B6" s="70" t="s">
        <v>333</v>
      </c>
      <c r="C6" s="71" t="s">
        <v>1398</v>
      </c>
    </row>
    <row r="7" spans="1:3" s="71" customFormat="1" x14ac:dyDescent="0.3">
      <c r="B7" s="70"/>
      <c r="C7" s="71" t="s">
        <v>1399</v>
      </c>
    </row>
    <row r="8" spans="1:3" s="71" customFormat="1" x14ac:dyDescent="0.3">
      <c r="B8" s="70" t="s">
        <v>335</v>
      </c>
      <c r="C8" s="71" t="s">
        <v>1400</v>
      </c>
    </row>
    <row r="9" spans="1:3" s="71" customFormat="1" x14ac:dyDescent="0.3"/>
    <row r="10" spans="1:3" s="71" customFormat="1" x14ac:dyDescent="0.3"/>
    <row r="11" spans="1:3" s="71" customFormat="1" x14ac:dyDescent="0.3"/>
    <row r="12" spans="1:3" s="71" customFormat="1" x14ac:dyDescent="0.3"/>
    <row r="13" spans="1:3" s="71" customFormat="1" x14ac:dyDescent="0.3"/>
    <row r="14" spans="1:3" s="71" customFormat="1" x14ac:dyDescent="0.3"/>
    <row r="15" spans="1:3" s="71" customFormat="1" x14ac:dyDescent="0.3"/>
    <row r="16" spans="1:3" s="71" customFormat="1" x14ac:dyDescent="0.3"/>
    <row r="17" spans="2:4" s="71" customFormat="1" x14ac:dyDescent="0.3"/>
    <row r="18" spans="2:4" s="71" customFormat="1" x14ac:dyDescent="0.3"/>
    <row r="19" spans="2:4" s="71" customFormat="1" x14ac:dyDescent="0.3"/>
    <row r="20" spans="2:4" s="71" customFormat="1" x14ac:dyDescent="0.3"/>
    <row r="21" spans="2:4" s="71" customFormat="1" x14ac:dyDescent="0.3"/>
    <row r="22" spans="2:4" s="71" customFormat="1" x14ac:dyDescent="0.3"/>
    <row r="23" spans="2:4" s="71" customFormat="1" x14ac:dyDescent="0.3">
      <c r="B23" s="70"/>
    </row>
    <row r="24" spans="2:4" s="71" customFormat="1" x14ac:dyDescent="0.3">
      <c r="B24" s="70" t="s">
        <v>337</v>
      </c>
      <c r="C24" s="71" t="s">
        <v>1402</v>
      </c>
    </row>
    <row r="25" spans="2:4" s="71" customFormat="1" x14ac:dyDescent="0.3">
      <c r="B25" s="70"/>
      <c r="C25" s="71" t="s">
        <v>948</v>
      </c>
      <c r="D25" s="71" t="s">
        <v>1405</v>
      </c>
    </row>
    <row r="26" spans="2:4" s="71" customFormat="1" x14ac:dyDescent="0.3">
      <c r="B26" s="70"/>
      <c r="C26" s="71" t="s">
        <v>950</v>
      </c>
      <c r="D26" s="71" t="s">
        <v>1444</v>
      </c>
    </row>
    <row r="27" spans="2:4" s="71" customFormat="1" x14ac:dyDescent="0.3">
      <c r="B27" s="70"/>
      <c r="D27" s="71" t="s">
        <v>1445</v>
      </c>
    </row>
    <row r="28" spans="2:4" s="71" customFormat="1" x14ac:dyDescent="0.3">
      <c r="B28" s="70"/>
      <c r="D28" s="71" t="s">
        <v>1446</v>
      </c>
    </row>
    <row r="29" spans="2:4" s="71" customFormat="1" x14ac:dyDescent="0.3">
      <c r="B29" s="70"/>
      <c r="D29" s="71" t="s">
        <v>1447</v>
      </c>
    </row>
    <row r="30" spans="2:4" s="71" customFormat="1" x14ac:dyDescent="0.3">
      <c r="B30" s="70"/>
      <c r="C30" s="71" t="s">
        <v>952</v>
      </c>
      <c r="D30" s="71" t="s">
        <v>1401</v>
      </c>
    </row>
    <row r="31" spans="2:4" s="71" customFormat="1" x14ac:dyDescent="0.3">
      <c r="B31" s="70"/>
      <c r="C31" s="71" t="s">
        <v>1448</v>
      </c>
      <c r="D31" s="71" t="s">
        <v>1407</v>
      </c>
    </row>
    <row r="32" spans="2:4" s="71" customFormat="1" x14ac:dyDescent="0.3">
      <c r="B32" s="70"/>
      <c r="C32" s="71" t="s">
        <v>956</v>
      </c>
      <c r="D32" s="71" t="s">
        <v>1412</v>
      </c>
    </row>
    <row r="33" spans="2:4" s="71" customFormat="1" x14ac:dyDescent="0.3">
      <c r="B33" s="70"/>
    </row>
    <row r="34" spans="2:4" s="71" customFormat="1" x14ac:dyDescent="0.3">
      <c r="B34" s="70"/>
    </row>
    <row r="35" spans="2:4" s="71" customFormat="1" x14ac:dyDescent="0.3">
      <c r="B35" s="70"/>
    </row>
    <row r="36" spans="2:4" s="71" customFormat="1" x14ac:dyDescent="0.3">
      <c r="B36" s="70"/>
    </row>
    <row r="37" spans="2:4" s="71" customFormat="1" x14ac:dyDescent="0.3">
      <c r="B37" s="70"/>
    </row>
    <row r="38" spans="2:4" s="71" customFormat="1" x14ac:dyDescent="0.3">
      <c r="B38" s="70" t="s">
        <v>345</v>
      </c>
      <c r="C38" s="71" t="s">
        <v>1403</v>
      </c>
    </row>
    <row r="39" spans="2:4" s="71" customFormat="1" x14ac:dyDescent="0.3">
      <c r="B39" s="70"/>
      <c r="C39" s="71" t="s">
        <v>948</v>
      </c>
      <c r="D39" s="71" t="s">
        <v>1408</v>
      </c>
    </row>
    <row r="40" spans="2:4" s="71" customFormat="1" x14ac:dyDescent="0.3">
      <c r="B40" s="70"/>
      <c r="C40" s="71" t="s">
        <v>950</v>
      </c>
      <c r="D40" s="71" t="s">
        <v>1409</v>
      </c>
    </row>
    <row r="41" spans="2:4" s="71" customFormat="1" x14ac:dyDescent="0.3">
      <c r="B41" s="70"/>
      <c r="C41" s="71" t="s">
        <v>952</v>
      </c>
      <c r="D41" s="71" t="s">
        <v>1410</v>
      </c>
    </row>
    <row r="42" spans="2:4" s="71" customFormat="1" x14ac:dyDescent="0.3">
      <c r="B42" s="70"/>
    </row>
    <row r="43" spans="2:4" s="71" customFormat="1" x14ac:dyDescent="0.3">
      <c r="B43" s="70"/>
    </row>
    <row r="44" spans="2:4" s="71" customFormat="1" x14ac:dyDescent="0.3">
      <c r="B44" s="70"/>
    </row>
    <row r="45" spans="2:4" s="71" customFormat="1" x14ac:dyDescent="0.3">
      <c r="B45" s="70"/>
    </row>
    <row r="46" spans="2:4" s="71" customFormat="1" x14ac:dyDescent="0.3">
      <c r="B46" s="70"/>
    </row>
    <row r="47" spans="2:4" s="71" customFormat="1" x14ac:dyDescent="0.3">
      <c r="B47" s="70"/>
    </row>
    <row r="48" spans="2:4" s="71" customFormat="1" x14ac:dyDescent="0.3">
      <c r="B48" s="70"/>
    </row>
    <row r="49" spans="2:4" s="71" customFormat="1" x14ac:dyDescent="0.3">
      <c r="B49" s="70"/>
    </row>
    <row r="50" spans="2:4" s="71" customFormat="1" x14ac:dyDescent="0.3">
      <c r="B50" s="70"/>
    </row>
    <row r="51" spans="2:4" s="71" customFormat="1" x14ac:dyDescent="0.3">
      <c r="B51" s="70" t="s">
        <v>347</v>
      </c>
      <c r="C51" s="71" t="s">
        <v>1404</v>
      </c>
    </row>
    <row r="52" spans="2:4" s="71" customFormat="1" x14ac:dyDescent="0.3">
      <c r="B52" s="70"/>
      <c r="C52" s="71" t="s">
        <v>948</v>
      </c>
      <c r="D52" s="71" t="s">
        <v>1411</v>
      </c>
    </row>
    <row r="53" spans="2:4" s="71" customFormat="1" x14ac:dyDescent="0.3"/>
    <row r="54" spans="2:4" s="71" customFormat="1" x14ac:dyDescent="0.3">
      <c r="B54" s="70"/>
    </row>
    <row r="55" spans="2:4" s="71" customFormat="1" x14ac:dyDescent="0.3"/>
    <row r="56" spans="2:4" s="71" customFormat="1" x14ac:dyDescent="0.3"/>
    <row r="57" spans="2:4" s="71" customFormat="1" x14ac:dyDescent="0.3"/>
    <row r="58" spans="2:4" s="71" customFormat="1" x14ac:dyDescent="0.3"/>
    <row r="59" spans="2:4" s="71" customFormat="1" x14ac:dyDescent="0.3"/>
    <row r="60" spans="2:4" s="71" customFormat="1" x14ac:dyDescent="0.3"/>
    <row r="61" spans="2:4" s="71" customFormat="1" x14ac:dyDescent="0.3"/>
    <row r="62" spans="2:4" s="71" customFormat="1" x14ac:dyDescent="0.3"/>
    <row r="63" spans="2:4" s="71" customFormat="1" x14ac:dyDescent="0.3"/>
    <row r="64" spans="2:4" s="71" customFormat="1" x14ac:dyDescent="0.3"/>
    <row r="65" spans="1:32" s="71" customFormat="1" x14ac:dyDescent="0.3">
      <c r="B65" s="70" t="s">
        <v>349</v>
      </c>
      <c r="C65" s="71" t="s">
        <v>1406</v>
      </c>
    </row>
    <row r="66" spans="1:32" s="71" customFormat="1" x14ac:dyDescent="0.3"/>
    <row r="67" spans="1:32" s="71" customFormat="1" ht="17.25" x14ac:dyDescent="0.3">
      <c r="A67" s="69" t="s">
        <v>461</v>
      </c>
      <c r="B67" s="69" t="s">
        <v>1397</v>
      </c>
      <c r="C67" s="69"/>
      <c r="D67" s="69"/>
      <c r="E67" s="69"/>
      <c r="F67" s="69"/>
      <c r="G67" s="69"/>
      <c r="H67" s="69"/>
      <c r="I67" s="69"/>
      <c r="J67" s="69"/>
      <c r="K67" s="69"/>
      <c r="L67" s="69"/>
      <c r="M67" s="69"/>
      <c r="N67" s="69"/>
      <c r="O67" s="69"/>
      <c r="P67" s="69"/>
      <c r="Q67" s="69"/>
      <c r="R67" s="69"/>
      <c r="S67" s="69"/>
      <c r="T67" s="69"/>
      <c r="U67" s="69"/>
      <c r="V67" s="69"/>
      <c r="W67" s="69"/>
      <c r="X67" s="69"/>
      <c r="Y67" s="69"/>
      <c r="Z67" s="69"/>
      <c r="AA67" s="69"/>
      <c r="AB67" s="69"/>
      <c r="AC67" s="69"/>
      <c r="AD67" s="69"/>
      <c r="AE67" s="69"/>
      <c r="AF67" s="69"/>
    </row>
    <row r="68" spans="1:32" s="71" customFormat="1" x14ac:dyDescent="0.3">
      <c r="A68" s="92"/>
      <c r="B68" s="85" t="s">
        <v>333</v>
      </c>
      <c r="C68" s="92" t="s">
        <v>1430</v>
      </c>
      <c r="D68" s="92"/>
      <c r="E68" s="92"/>
      <c r="F68" s="92"/>
    </row>
    <row r="69" spans="1:32" s="71" customFormat="1" x14ac:dyDescent="0.3">
      <c r="A69" s="93"/>
      <c r="B69" s="85"/>
      <c r="C69" s="71" t="s">
        <v>1421</v>
      </c>
      <c r="D69" s="92" t="s">
        <v>1413</v>
      </c>
      <c r="E69" s="93"/>
      <c r="F69" s="93"/>
    </row>
    <row r="70" spans="1:32" s="71" customFormat="1" x14ac:dyDescent="0.3">
      <c r="A70" s="92"/>
      <c r="B70" s="92"/>
      <c r="D70" s="71" t="s">
        <v>1429</v>
      </c>
      <c r="E70" s="92"/>
      <c r="F70" s="92"/>
    </row>
    <row r="71" spans="1:32" s="71" customFormat="1" x14ac:dyDescent="0.3">
      <c r="A71" s="93"/>
      <c r="B71" s="85" t="s">
        <v>1418</v>
      </c>
      <c r="C71" s="71" t="s">
        <v>1426</v>
      </c>
      <c r="D71" s="93"/>
      <c r="E71" s="93"/>
      <c r="F71" s="93"/>
    </row>
    <row r="72" spans="1:32" s="71" customFormat="1" x14ac:dyDescent="0.3">
      <c r="A72" s="93"/>
      <c r="B72" s="85"/>
      <c r="C72" s="71" t="s">
        <v>1421</v>
      </c>
      <c r="D72" s="71" t="s">
        <v>1443</v>
      </c>
      <c r="E72" s="93"/>
      <c r="F72" s="93"/>
    </row>
    <row r="73" spans="1:32" s="71" customFormat="1" x14ac:dyDescent="0.3">
      <c r="A73" s="93"/>
      <c r="B73" s="93"/>
      <c r="C73" s="71" t="s">
        <v>1422</v>
      </c>
      <c r="D73" s="93" t="s">
        <v>1442</v>
      </c>
      <c r="E73" s="93"/>
      <c r="F73" s="93"/>
    </row>
    <row r="74" spans="1:32" s="71" customFormat="1" x14ac:dyDescent="0.3">
      <c r="A74" s="92"/>
      <c r="B74" s="85"/>
      <c r="C74" s="71" t="s">
        <v>1435</v>
      </c>
      <c r="D74" s="92" t="s">
        <v>1441</v>
      </c>
      <c r="E74" s="92"/>
      <c r="F74" s="92"/>
    </row>
    <row r="75" spans="1:32" s="71" customFormat="1" x14ac:dyDescent="0.3">
      <c r="A75" s="93"/>
      <c r="B75" s="85"/>
      <c r="C75" s="71" t="s">
        <v>1436</v>
      </c>
      <c r="D75" s="93" t="s">
        <v>1440</v>
      </c>
      <c r="E75" s="93"/>
      <c r="F75" s="93"/>
    </row>
    <row r="76" spans="1:32" s="71" customFormat="1" x14ac:dyDescent="0.3">
      <c r="A76" s="93"/>
      <c r="B76" s="93"/>
      <c r="C76" s="71" t="s">
        <v>1437</v>
      </c>
      <c r="D76" s="93" t="s">
        <v>1432</v>
      </c>
      <c r="E76" s="93"/>
      <c r="F76" s="93"/>
    </row>
    <row r="77" spans="1:32" s="71" customFormat="1" x14ac:dyDescent="0.3">
      <c r="A77" s="92"/>
      <c r="B77" s="92"/>
      <c r="C77" s="71" t="s">
        <v>1438</v>
      </c>
      <c r="D77" s="92" t="s">
        <v>1433</v>
      </c>
      <c r="E77" s="92"/>
      <c r="F77" s="92"/>
    </row>
    <row r="78" spans="1:32" s="71" customFormat="1" x14ac:dyDescent="0.3">
      <c r="A78" s="93"/>
      <c r="B78" s="93"/>
      <c r="C78" s="71" t="s">
        <v>1439</v>
      </c>
      <c r="D78" s="93" t="s">
        <v>1434</v>
      </c>
      <c r="E78" s="93"/>
      <c r="F78" s="93"/>
    </row>
    <row r="79" spans="1:32" s="71" customFormat="1" x14ac:dyDescent="0.3">
      <c r="A79" s="92"/>
      <c r="B79" s="92"/>
      <c r="C79" s="92"/>
      <c r="D79" s="92"/>
      <c r="E79" s="92"/>
      <c r="F79" s="92"/>
    </row>
    <row r="80" spans="1:32" s="71" customFormat="1" x14ac:dyDescent="0.3">
      <c r="A80" s="92"/>
      <c r="B80" s="92"/>
      <c r="C80" s="92"/>
      <c r="D80" s="92"/>
      <c r="E80" s="92"/>
      <c r="F80" s="92"/>
    </row>
    <row r="81" spans="2:2" s="71" customFormat="1" x14ac:dyDescent="0.3"/>
    <row r="82" spans="2:2" s="71" customFormat="1" x14ac:dyDescent="0.3">
      <c r="B82" s="70"/>
    </row>
    <row r="83" spans="2:2" s="71" customFormat="1" x14ac:dyDescent="0.3"/>
    <row r="84" spans="2:2" s="71" customFormat="1" x14ac:dyDescent="0.3">
      <c r="B84" s="70"/>
    </row>
    <row r="85" spans="2:2" s="71" customFormat="1" x14ac:dyDescent="0.3"/>
    <row r="86" spans="2:2" s="71" customFormat="1" x14ac:dyDescent="0.3">
      <c r="B86" s="70"/>
    </row>
    <row r="87" spans="2:2" s="71" customFormat="1" x14ac:dyDescent="0.3"/>
    <row r="88" spans="2:2" s="71" customFormat="1" x14ac:dyDescent="0.3">
      <c r="B88" s="70"/>
    </row>
    <row r="89" spans="2:2" s="71" customFormat="1" x14ac:dyDescent="0.3"/>
    <row r="90" spans="2:2" s="71" customFormat="1" x14ac:dyDescent="0.3"/>
    <row r="91" spans="2:2" s="71" customFormat="1" x14ac:dyDescent="0.3"/>
    <row r="92" spans="2:2" s="71" customFormat="1" x14ac:dyDescent="0.3">
      <c r="B92" s="70"/>
    </row>
    <row r="93" spans="2:2" s="71" customFormat="1" x14ac:dyDescent="0.3"/>
    <row r="94" spans="2:2" s="71" customFormat="1" x14ac:dyDescent="0.3"/>
    <row r="95" spans="2:2" s="71" customFormat="1" x14ac:dyDescent="0.3"/>
    <row r="96" spans="2:2" s="71" customFormat="1" x14ac:dyDescent="0.3"/>
    <row r="97" spans="11:25" s="71" customFormat="1" x14ac:dyDescent="0.3"/>
    <row r="98" spans="11:25" s="71" customFormat="1" x14ac:dyDescent="0.3"/>
    <row r="99" spans="11:25" s="71" customFormat="1" x14ac:dyDescent="0.3"/>
    <row r="100" spans="11:25" s="71" customFormat="1" x14ac:dyDescent="0.3"/>
    <row r="101" spans="11:25" s="71" customFormat="1" x14ac:dyDescent="0.3"/>
    <row r="102" spans="11:25" s="71" customFormat="1" x14ac:dyDescent="0.3"/>
    <row r="103" spans="11:25" s="71" customFormat="1" x14ac:dyDescent="0.3"/>
    <row r="104" spans="11:25" s="71" customFormat="1" x14ac:dyDescent="0.3"/>
    <row r="105" spans="11:25" s="71" customFormat="1" x14ac:dyDescent="0.3"/>
    <row r="106" spans="11:25" s="71" customFormat="1" x14ac:dyDescent="0.3"/>
    <row r="107" spans="11:25" s="71" customFormat="1" x14ac:dyDescent="0.3">
      <c r="K107" s="71" t="s">
        <v>1424</v>
      </c>
      <c r="Y107" s="71" t="s">
        <v>1425</v>
      </c>
    </row>
    <row r="108" spans="11:25" s="71" customFormat="1" x14ac:dyDescent="0.3"/>
    <row r="109" spans="11:25" s="71" customFormat="1" x14ac:dyDescent="0.3"/>
    <row r="110" spans="11:25" s="71" customFormat="1" x14ac:dyDescent="0.3"/>
    <row r="111" spans="11:25" s="71" customFormat="1" x14ac:dyDescent="0.3"/>
    <row r="112" spans="11:25" s="71" customFormat="1" x14ac:dyDescent="0.3">
      <c r="R112"/>
    </row>
    <row r="113" s="71" customFormat="1" x14ac:dyDescent="0.3"/>
    <row r="114" s="71" customFormat="1" x14ac:dyDescent="0.3"/>
    <row r="115" s="71" customFormat="1" x14ac:dyDescent="0.3"/>
    <row r="116" s="71" customFormat="1" x14ac:dyDescent="0.3"/>
    <row r="117" s="71" customFormat="1" x14ac:dyDescent="0.3"/>
    <row r="118" s="71" customFormat="1" x14ac:dyDescent="0.3"/>
    <row r="119" s="71" customFormat="1" x14ac:dyDescent="0.3"/>
    <row r="120" s="71" customFormat="1" x14ac:dyDescent="0.3"/>
    <row r="121" s="71" customFormat="1" x14ac:dyDescent="0.3"/>
    <row r="122" s="71" customFormat="1" x14ac:dyDescent="0.3"/>
    <row r="123" s="71" customFormat="1" x14ac:dyDescent="0.3"/>
    <row r="124" s="71" customFormat="1" x14ac:dyDescent="0.3"/>
    <row r="125" s="71" customFormat="1" x14ac:dyDescent="0.3"/>
    <row r="126" s="71" customFormat="1" x14ac:dyDescent="0.3"/>
    <row r="127" s="71" customFormat="1" x14ac:dyDescent="0.3"/>
    <row r="128" s="71" customFormat="1" x14ac:dyDescent="0.3"/>
    <row r="129" spans="2:25" s="71" customFormat="1" x14ac:dyDescent="0.3"/>
    <row r="130" spans="2:25" s="71" customFormat="1" x14ac:dyDescent="0.3"/>
    <row r="131" spans="2:25" s="71" customFormat="1" x14ac:dyDescent="0.3"/>
    <row r="132" spans="2:25" s="71" customFormat="1" x14ac:dyDescent="0.3"/>
    <row r="133" spans="2:25" s="71" customFormat="1" x14ac:dyDescent="0.3">
      <c r="B133" s="70"/>
    </row>
    <row r="134" spans="2:25" s="71" customFormat="1" x14ac:dyDescent="0.3"/>
    <row r="135" spans="2:25" s="71" customFormat="1" x14ac:dyDescent="0.3"/>
    <row r="136" spans="2:25" s="71" customFormat="1" x14ac:dyDescent="0.3">
      <c r="K136" s="71" t="s">
        <v>1427</v>
      </c>
      <c r="Y136" s="71" t="s">
        <v>1428</v>
      </c>
    </row>
    <row r="137" spans="2:25" s="71" customFormat="1" x14ac:dyDescent="0.3"/>
    <row r="138" spans="2:25" s="71" customFormat="1" x14ac:dyDescent="0.3"/>
    <row r="139" spans="2:25" s="71" customFormat="1" x14ac:dyDescent="0.3"/>
    <row r="140" spans="2:25" s="71" customFormat="1" x14ac:dyDescent="0.3"/>
    <row r="141" spans="2:25" s="71" customFormat="1" x14ac:dyDescent="0.3"/>
    <row r="142" spans="2:25" s="71" customFormat="1" x14ac:dyDescent="0.3"/>
    <row r="143" spans="2:25" s="71" customFormat="1" x14ac:dyDescent="0.3"/>
    <row r="144" spans="2:25" s="71" customFormat="1" x14ac:dyDescent="0.3"/>
    <row r="145" spans="2:3" s="71" customFormat="1" x14ac:dyDescent="0.3"/>
    <row r="146" spans="2:3" s="71" customFormat="1" x14ac:dyDescent="0.3"/>
    <row r="147" spans="2:3" s="71" customFormat="1" x14ac:dyDescent="0.3"/>
    <row r="148" spans="2:3" s="71" customFormat="1" x14ac:dyDescent="0.3"/>
    <row r="149" spans="2:3" s="71" customFormat="1" x14ac:dyDescent="0.3"/>
    <row r="150" spans="2:3" s="71" customFormat="1" x14ac:dyDescent="0.3"/>
    <row r="151" spans="2:3" s="71" customFormat="1" x14ac:dyDescent="0.3"/>
    <row r="152" spans="2:3" s="71" customFormat="1" x14ac:dyDescent="0.3"/>
    <row r="153" spans="2:3" s="71" customFormat="1" x14ac:dyDescent="0.3"/>
    <row r="154" spans="2:3" s="71" customFormat="1" x14ac:dyDescent="0.3"/>
    <row r="155" spans="2:3" s="71" customFormat="1" x14ac:dyDescent="0.3"/>
    <row r="156" spans="2:3" s="71" customFormat="1" x14ac:dyDescent="0.3"/>
    <row r="157" spans="2:3" s="71" customFormat="1" x14ac:dyDescent="0.3"/>
    <row r="158" spans="2:3" s="71" customFormat="1" x14ac:dyDescent="0.3"/>
    <row r="159" spans="2:3" s="71" customFormat="1" x14ac:dyDescent="0.3"/>
    <row r="160" spans="2:3" s="71" customFormat="1" x14ac:dyDescent="0.3">
      <c r="B160" s="70" t="s">
        <v>1418</v>
      </c>
      <c r="C160" s="71" t="s">
        <v>1419</v>
      </c>
    </row>
    <row r="161" spans="2:11" s="71" customFormat="1" x14ac:dyDescent="0.3">
      <c r="C161" s="71" t="s">
        <v>1421</v>
      </c>
      <c r="D161" s="71" t="s">
        <v>1420</v>
      </c>
    </row>
    <row r="162" spans="2:11" s="71" customFormat="1" x14ac:dyDescent="0.3">
      <c r="C162" s="71" t="s">
        <v>1422</v>
      </c>
      <c r="D162" s="71" t="s">
        <v>1423</v>
      </c>
    </row>
    <row r="163" spans="2:11" s="71" customFormat="1" x14ac:dyDescent="0.3"/>
    <row r="164" spans="2:11" s="71" customFormat="1" x14ac:dyDescent="0.3"/>
    <row r="165" spans="2:11" s="71" customFormat="1" x14ac:dyDescent="0.3">
      <c r="K165" s="71" t="s">
        <v>1431</v>
      </c>
    </row>
    <row r="166" spans="2:11" s="71" customFormat="1" x14ac:dyDescent="0.3"/>
    <row r="167" spans="2:11" s="71" customFormat="1" x14ac:dyDescent="0.3">
      <c r="B167" s="70" t="s">
        <v>337</v>
      </c>
      <c r="C167" s="71" t="s">
        <v>1402</v>
      </c>
    </row>
    <row r="168" spans="2:11" s="71" customFormat="1" x14ac:dyDescent="0.3">
      <c r="C168" s="71" t="s">
        <v>1421</v>
      </c>
      <c r="D168" s="71" t="s">
        <v>1449</v>
      </c>
    </row>
    <row r="169" spans="2:11" s="71" customFormat="1" x14ac:dyDescent="0.3">
      <c r="C169" s="71" t="s">
        <v>1422</v>
      </c>
      <c r="D169" s="71" t="s">
        <v>1454</v>
      </c>
    </row>
    <row r="170" spans="2:11" s="71" customFormat="1" x14ac:dyDescent="0.3">
      <c r="C170" s="71" t="s">
        <v>1435</v>
      </c>
      <c r="D170" s="71" t="s">
        <v>1453</v>
      </c>
    </row>
    <row r="171" spans="2:11" s="71" customFormat="1" x14ac:dyDescent="0.3">
      <c r="C171" s="71" t="s">
        <v>1436</v>
      </c>
      <c r="D171" s="71" t="s">
        <v>1455</v>
      </c>
    </row>
    <row r="172" spans="2:11" s="71" customFormat="1" x14ac:dyDescent="0.3">
      <c r="C172" s="71" t="s">
        <v>1437</v>
      </c>
      <c r="D172" s="71" t="s">
        <v>1456</v>
      </c>
    </row>
    <row r="173" spans="2:11" s="71" customFormat="1" x14ac:dyDescent="0.3"/>
    <row r="174" spans="2:11" s="71" customFormat="1" x14ac:dyDescent="0.3"/>
    <row r="175" spans="2:11" s="71" customFormat="1" x14ac:dyDescent="0.3"/>
    <row r="176" spans="2:11" s="71" customFormat="1" x14ac:dyDescent="0.3"/>
    <row r="177" spans="18:26" s="71" customFormat="1" x14ac:dyDescent="0.3"/>
    <row r="178" spans="18:26" s="71" customFormat="1" x14ac:dyDescent="0.3"/>
    <row r="179" spans="18:26" s="71" customFormat="1" x14ac:dyDescent="0.3"/>
    <row r="180" spans="18:26" s="71" customFormat="1" x14ac:dyDescent="0.3"/>
    <row r="181" spans="18:26" s="71" customFormat="1" x14ac:dyDescent="0.3"/>
    <row r="182" spans="18:26" s="71" customFormat="1" x14ac:dyDescent="0.3"/>
    <row r="183" spans="18:26" s="71" customFormat="1" x14ac:dyDescent="0.3"/>
    <row r="184" spans="18:26" s="71" customFormat="1" x14ac:dyDescent="0.3"/>
    <row r="185" spans="18:26" s="71" customFormat="1" x14ac:dyDescent="0.3">
      <c r="R185" s="71" t="s">
        <v>1450</v>
      </c>
      <c r="Z185" s="71" t="s">
        <v>1451</v>
      </c>
    </row>
    <row r="186" spans="18:26" s="71" customFormat="1" x14ac:dyDescent="0.3"/>
    <row r="187" spans="18:26" s="71" customFormat="1" x14ac:dyDescent="0.3"/>
    <row r="188" spans="18:26" s="71" customFormat="1" x14ac:dyDescent="0.3"/>
    <row r="189" spans="18:26" s="71" customFormat="1" x14ac:dyDescent="0.3"/>
    <row r="190" spans="18:26" s="71" customFormat="1" x14ac:dyDescent="0.3"/>
    <row r="191" spans="18:26" s="71" customFormat="1" x14ac:dyDescent="0.3"/>
    <row r="192" spans="18:26" s="71" customFormat="1" x14ac:dyDescent="0.3"/>
    <row r="193" spans="2:16" s="71" customFormat="1" x14ac:dyDescent="0.3"/>
    <row r="194" spans="2:16" s="71" customFormat="1" x14ac:dyDescent="0.3"/>
    <row r="195" spans="2:16" s="71" customFormat="1" x14ac:dyDescent="0.3"/>
    <row r="196" spans="2:16" s="71" customFormat="1" x14ac:dyDescent="0.3"/>
    <row r="197" spans="2:16" s="71" customFormat="1" x14ac:dyDescent="0.3"/>
    <row r="198" spans="2:16" s="71" customFormat="1" x14ac:dyDescent="0.3"/>
    <row r="199" spans="2:16" s="71" customFormat="1" x14ac:dyDescent="0.3"/>
    <row r="200" spans="2:16" s="71" customFormat="1" x14ac:dyDescent="0.3"/>
    <row r="201" spans="2:16" s="71" customFormat="1" x14ac:dyDescent="0.3"/>
    <row r="202" spans="2:16" s="71" customFormat="1" x14ac:dyDescent="0.3"/>
    <row r="203" spans="2:16" s="71" customFormat="1" x14ac:dyDescent="0.3"/>
    <row r="204" spans="2:16" s="71" customFormat="1" x14ac:dyDescent="0.3"/>
    <row r="205" spans="2:16" s="71" customFormat="1" x14ac:dyDescent="0.3">
      <c r="P205" s="71" t="s">
        <v>1452</v>
      </c>
    </row>
    <row r="206" spans="2:16" s="71" customFormat="1" x14ac:dyDescent="0.3"/>
    <row r="207" spans="2:16" s="71" customFormat="1" x14ac:dyDescent="0.3"/>
    <row r="208" spans="2:16" s="71" customFormat="1" x14ac:dyDescent="0.3">
      <c r="B208" s="70" t="s">
        <v>1457</v>
      </c>
      <c r="C208" s="71" t="s">
        <v>1458</v>
      </c>
    </row>
    <row r="209" spans="3:4" s="71" customFormat="1" x14ac:dyDescent="0.3">
      <c r="C209" s="71" t="s">
        <v>1421</v>
      </c>
      <c r="D209" s="71" t="s">
        <v>1461</v>
      </c>
    </row>
    <row r="210" spans="3:4" s="71" customFormat="1" x14ac:dyDescent="0.3">
      <c r="C210" s="71" t="s">
        <v>1422</v>
      </c>
      <c r="D210" s="71" t="s">
        <v>1462</v>
      </c>
    </row>
    <row r="211" spans="3:4" s="71" customFormat="1" x14ac:dyDescent="0.3">
      <c r="D211" s="71" t="s">
        <v>1463</v>
      </c>
    </row>
    <row r="212" spans="3:4" s="71" customFormat="1" x14ac:dyDescent="0.3">
      <c r="C212" s="71" t="s">
        <v>1435</v>
      </c>
      <c r="D212" s="71" t="s">
        <v>1465</v>
      </c>
    </row>
    <row r="213" spans="3:4" s="71" customFormat="1" x14ac:dyDescent="0.3">
      <c r="C213" s="71" t="s">
        <v>1436</v>
      </c>
      <c r="D213" s="71" t="s">
        <v>1464</v>
      </c>
    </row>
    <row r="214" spans="3:4" s="71" customFormat="1" x14ac:dyDescent="0.3">
      <c r="C214" s="71" t="s">
        <v>1437</v>
      </c>
      <c r="D214" s="71" t="s">
        <v>1469</v>
      </c>
    </row>
    <row r="215" spans="3:4" s="71" customFormat="1" x14ac:dyDescent="0.3">
      <c r="D215" s="71" t="s">
        <v>1470</v>
      </c>
    </row>
    <row r="216" spans="3:4" s="71" customFormat="1" x14ac:dyDescent="0.3"/>
    <row r="217" spans="3:4" s="71" customFormat="1" x14ac:dyDescent="0.3"/>
    <row r="218" spans="3:4" s="71" customFormat="1" x14ac:dyDescent="0.3"/>
    <row r="219" spans="3:4" s="71" customFormat="1" x14ac:dyDescent="0.3"/>
    <row r="220" spans="3:4" s="71" customFormat="1" x14ac:dyDescent="0.3"/>
    <row r="221" spans="3:4" s="71" customFormat="1" x14ac:dyDescent="0.3"/>
    <row r="222" spans="3:4" s="71" customFormat="1" x14ac:dyDescent="0.3"/>
    <row r="223" spans="3:4" s="71" customFormat="1" x14ac:dyDescent="0.3"/>
    <row r="224" spans="3:4" s="71" customFormat="1" x14ac:dyDescent="0.3"/>
    <row r="225" spans="2:27" s="71" customFormat="1" x14ac:dyDescent="0.3"/>
    <row r="226" spans="2:27" s="71" customFormat="1" x14ac:dyDescent="0.3"/>
    <row r="227" spans="2:27" s="71" customFormat="1" x14ac:dyDescent="0.3"/>
    <row r="228" spans="2:27" s="71" customFormat="1" x14ac:dyDescent="0.3">
      <c r="Q228" s="71" t="s">
        <v>1459</v>
      </c>
      <c r="AA228" s="71" t="s">
        <v>1460</v>
      </c>
    </row>
    <row r="229" spans="2:27" s="71" customFormat="1" x14ac:dyDescent="0.3"/>
    <row r="230" spans="2:27" s="71" customFormat="1" x14ac:dyDescent="0.3"/>
    <row r="231" spans="2:27" s="71" customFormat="1" x14ac:dyDescent="0.3">
      <c r="B231" s="70" t="s">
        <v>1466</v>
      </c>
      <c r="C231" s="71" t="s">
        <v>1467</v>
      </c>
    </row>
    <row r="232" spans="2:27" s="71" customFormat="1" x14ac:dyDescent="0.3">
      <c r="C232" s="71" t="s">
        <v>1468</v>
      </c>
    </row>
    <row r="233" spans="2:27" s="71" customFormat="1" x14ac:dyDescent="0.3">
      <c r="C233" s="71" t="s">
        <v>1474</v>
      </c>
    </row>
    <row r="234" spans="2:27" s="71" customFormat="1" x14ac:dyDescent="0.3">
      <c r="C234" s="71" t="s">
        <v>1475</v>
      </c>
    </row>
    <row r="235" spans="2:27" s="71" customFormat="1" x14ac:dyDescent="0.3"/>
    <row r="236" spans="2:27" s="71" customFormat="1" x14ac:dyDescent="0.3"/>
    <row r="237" spans="2:27" s="71" customFormat="1" x14ac:dyDescent="0.3"/>
    <row r="238" spans="2:27" s="71" customFormat="1" x14ac:dyDescent="0.3"/>
    <row r="239" spans="2:27" s="71" customFormat="1" x14ac:dyDescent="0.3"/>
    <row r="240" spans="2:27" s="71" customFormat="1" x14ac:dyDescent="0.3"/>
    <row r="241" spans="17:28" s="71" customFormat="1" x14ac:dyDescent="0.3"/>
    <row r="242" spans="17:28" s="71" customFormat="1" x14ac:dyDescent="0.3"/>
    <row r="243" spans="17:28" s="71" customFormat="1" x14ac:dyDescent="0.3"/>
    <row r="244" spans="17:28" s="71" customFormat="1" x14ac:dyDescent="0.3"/>
    <row r="245" spans="17:28" s="71" customFormat="1" x14ac:dyDescent="0.3"/>
    <row r="246" spans="17:28" s="71" customFormat="1" x14ac:dyDescent="0.3"/>
    <row r="247" spans="17:28" s="71" customFormat="1" x14ac:dyDescent="0.3"/>
    <row r="248" spans="17:28" s="71" customFormat="1" x14ac:dyDescent="0.3"/>
    <row r="249" spans="17:28" s="71" customFormat="1" x14ac:dyDescent="0.3"/>
    <row r="250" spans="17:28" s="71" customFormat="1" x14ac:dyDescent="0.3"/>
    <row r="251" spans="17:28" s="71" customFormat="1" x14ac:dyDescent="0.3"/>
    <row r="252" spans="17:28" s="71" customFormat="1" x14ac:dyDescent="0.3"/>
    <row r="253" spans="17:28" s="71" customFormat="1" x14ac:dyDescent="0.3"/>
    <row r="254" spans="17:28" s="71" customFormat="1" x14ac:dyDescent="0.3"/>
    <row r="255" spans="17:28" s="71" customFormat="1" x14ac:dyDescent="0.3"/>
    <row r="256" spans="17:28" s="71" customFormat="1" x14ac:dyDescent="0.3">
      <c r="Q256" s="71" t="s">
        <v>1471</v>
      </c>
      <c r="AB256" s="71" t="s">
        <v>1472</v>
      </c>
    </row>
    <row r="257" s="71" customFormat="1" x14ac:dyDescent="0.3"/>
    <row r="258" s="71" customFormat="1" x14ac:dyDescent="0.3"/>
    <row r="259" s="71" customFormat="1" x14ac:dyDescent="0.3"/>
    <row r="260" s="71" customFormat="1" x14ac:dyDescent="0.3"/>
    <row r="261" s="71" customFormat="1" x14ac:dyDescent="0.3"/>
    <row r="262" s="71" customFormat="1" x14ac:dyDescent="0.3"/>
    <row r="263" s="71" customFormat="1" x14ac:dyDescent="0.3"/>
    <row r="264" s="71" customFormat="1" x14ac:dyDescent="0.3"/>
    <row r="265" s="71" customFormat="1" x14ac:dyDescent="0.3"/>
    <row r="266" s="71" customFormat="1" x14ac:dyDescent="0.3"/>
    <row r="267" s="71" customFormat="1" x14ac:dyDescent="0.3"/>
    <row r="268" s="71" customFormat="1" x14ac:dyDescent="0.3"/>
    <row r="269" s="71" customFormat="1" x14ac:dyDescent="0.3"/>
    <row r="270" s="71" customFormat="1" x14ac:dyDescent="0.3"/>
    <row r="271" s="71" customFormat="1" x14ac:dyDescent="0.3"/>
    <row r="272" s="71" customFormat="1" x14ac:dyDescent="0.3"/>
    <row r="273" spans="2:29" s="71" customFormat="1" x14ac:dyDescent="0.3"/>
    <row r="274" spans="2:29" s="71" customFormat="1" x14ac:dyDescent="0.3"/>
    <row r="275" spans="2:29" s="71" customFormat="1" x14ac:dyDescent="0.3"/>
    <row r="276" spans="2:29" s="71" customFormat="1" x14ac:dyDescent="0.3"/>
    <row r="277" spans="2:29" s="71" customFormat="1" x14ac:dyDescent="0.3"/>
    <row r="278" spans="2:29" s="71" customFormat="1" x14ac:dyDescent="0.3"/>
    <row r="279" spans="2:29" s="71" customFormat="1" x14ac:dyDescent="0.3"/>
    <row r="280" spans="2:29" s="71" customFormat="1" x14ac:dyDescent="0.3"/>
    <row r="281" spans="2:29" s="71" customFormat="1" x14ac:dyDescent="0.3">
      <c r="Q281" s="71" t="s">
        <v>1473</v>
      </c>
      <c r="AC281" s="71" t="s">
        <v>1483</v>
      </c>
    </row>
    <row r="282" spans="2:29" s="71" customFormat="1" x14ac:dyDescent="0.3"/>
    <row r="283" spans="2:29" s="71" customFormat="1" x14ac:dyDescent="0.3">
      <c r="B283" s="70" t="s">
        <v>1476</v>
      </c>
      <c r="C283" s="71" t="s">
        <v>1477</v>
      </c>
    </row>
    <row r="284" spans="2:29" s="71" customFormat="1" x14ac:dyDescent="0.3">
      <c r="C284" s="71" t="s">
        <v>1421</v>
      </c>
      <c r="D284" s="71" t="s">
        <v>1478</v>
      </c>
    </row>
    <row r="285" spans="2:29" s="71" customFormat="1" x14ac:dyDescent="0.3">
      <c r="C285" s="71" t="s">
        <v>1422</v>
      </c>
      <c r="D285" s="71" t="s">
        <v>1479</v>
      </c>
    </row>
    <row r="286" spans="2:29" s="71" customFormat="1" x14ac:dyDescent="0.3">
      <c r="C286" s="71" t="s">
        <v>1435</v>
      </c>
      <c r="D286" s="71" t="s">
        <v>1480</v>
      </c>
    </row>
    <row r="287" spans="2:29" s="71" customFormat="1" x14ac:dyDescent="0.3">
      <c r="D287" s="71" t="s">
        <v>1481</v>
      </c>
    </row>
    <row r="288" spans="2:29" s="71" customFormat="1" x14ac:dyDescent="0.3">
      <c r="D288" s="71" t="s">
        <v>1482</v>
      </c>
    </row>
    <row r="289" spans="3:24" s="71" customFormat="1" x14ac:dyDescent="0.3">
      <c r="C289" s="71" t="s">
        <v>1436</v>
      </c>
      <c r="D289" s="71" t="s">
        <v>1487</v>
      </c>
    </row>
    <row r="290" spans="3:24" s="71" customFormat="1" x14ac:dyDescent="0.3">
      <c r="D290" s="71" t="s">
        <v>1488</v>
      </c>
    </row>
    <row r="291" spans="3:24" s="71" customFormat="1" x14ac:dyDescent="0.3"/>
    <row r="292" spans="3:24" s="71" customFormat="1" x14ac:dyDescent="0.3"/>
    <row r="293" spans="3:24" s="71" customFormat="1" x14ac:dyDescent="0.3"/>
    <row r="294" spans="3:24" s="71" customFormat="1" x14ac:dyDescent="0.3"/>
    <row r="295" spans="3:24" s="71" customFormat="1" x14ac:dyDescent="0.3"/>
    <row r="296" spans="3:24" s="71" customFormat="1" x14ac:dyDescent="0.3"/>
    <row r="297" spans="3:24" s="71" customFormat="1" x14ac:dyDescent="0.3"/>
    <row r="298" spans="3:24" s="71" customFormat="1" x14ac:dyDescent="0.3"/>
    <row r="299" spans="3:24" s="71" customFormat="1" x14ac:dyDescent="0.3">
      <c r="O299" s="71" t="s">
        <v>1484</v>
      </c>
      <c r="X299" s="71" t="s">
        <v>1485</v>
      </c>
    </row>
    <row r="300" spans="3:24" s="71" customFormat="1" x14ac:dyDescent="0.3"/>
    <row r="301" spans="3:24" s="71" customFormat="1" x14ac:dyDescent="0.3"/>
    <row r="302" spans="3:24" s="71" customFormat="1" x14ac:dyDescent="0.3"/>
    <row r="303" spans="3:24" s="71" customFormat="1" x14ac:dyDescent="0.3"/>
    <row r="304" spans="3:24" s="71" customFormat="1" x14ac:dyDescent="0.3"/>
    <row r="305" spans="14:14" s="71" customFormat="1" x14ac:dyDescent="0.3"/>
    <row r="306" spans="14:14" s="71" customFormat="1" x14ac:dyDescent="0.3"/>
    <row r="307" spans="14:14" s="71" customFormat="1" x14ac:dyDescent="0.3"/>
    <row r="308" spans="14:14" s="71" customFormat="1" x14ac:dyDescent="0.3"/>
    <row r="309" spans="14:14" s="71" customFormat="1" x14ac:dyDescent="0.3"/>
    <row r="310" spans="14:14" s="71" customFormat="1" x14ac:dyDescent="0.3"/>
    <row r="311" spans="14:14" s="71" customFormat="1" x14ac:dyDescent="0.3"/>
    <row r="312" spans="14:14" s="71" customFormat="1" x14ac:dyDescent="0.3"/>
    <row r="313" spans="14:14" s="71" customFormat="1" x14ac:dyDescent="0.3"/>
    <row r="314" spans="14:14" s="71" customFormat="1" x14ac:dyDescent="0.3"/>
    <row r="315" spans="14:14" s="71" customFormat="1" x14ac:dyDescent="0.3"/>
    <row r="316" spans="14:14" s="71" customFormat="1" x14ac:dyDescent="0.3"/>
    <row r="317" spans="14:14" s="71" customFormat="1" x14ac:dyDescent="0.3">
      <c r="N317" s="71" t="s">
        <v>1486</v>
      </c>
    </row>
    <row r="318" spans="14:14" s="71" customFormat="1" x14ac:dyDescent="0.3"/>
    <row r="319" spans="14:14" s="71" customFormat="1" x14ac:dyDescent="0.3"/>
    <row r="320" spans="14:14" s="71" customFormat="1" x14ac:dyDescent="0.3"/>
    <row r="321" s="71" customFormat="1" x14ac:dyDescent="0.3"/>
    <row r="322" s="71" customFormat="1" x14ac:dyDescent="0.3"/>
    <row r="323" s="71" customFormat="1" x14ac:dyDescent="0.3"/>
    <row r="324" s="71" customFormat="1" x14ac:dyDescent="0.3"/>
    <row r="325" s="71" customFormat="1" x14ac:dyDescent="0.3"/>
    <row r="326" s="71" customFormat="1" x14ac:dyDescent="0.3"/>
    <row r="327" s="71" customFormat="1" x14ac:dyDescent="0.3"/>
    <row r="328" s="71" customFormat="1" x14ac:dyDescent="0.3"/>
    <row r="329" s="71" customFormat="1" x14ac:dyDescent="0.3"/>
    <row r="330" s="71" customFormat="1" x14ac:dyDescent="0.3"/>
    <row r="331" s="71" customFormat="1" x14ac:dyDescent="0.3"/>
    <row r="332" s="71" customFormat="1" x14ac:dyDescent="0.3"/>
    <row r="333" s="71" customFormat="1" x14ac:dyDescent="0.3"/>
    <row r="334" s="71" customFormat="1" x14ac:dyDescent="0.3"/>
    <row r="335" s="71" customFormat="1" x14ac:dyDescent="0.3"/>
    <row r="336" s="71" customFormat="1" x14ac:dyDescent="0.3"/>
    <row r="337" s="71" customFormat="1" x14ac:dyDescent="0.3"/>
    <row r="338" s="71" customFormat="1" x14ac:dyDescent="0.3"/>
    <row r="339" s="71" customFormat="1" x14ac:dyDescent="0.3"/>
    <row r="340" s="71" customFormat="1" x14ac:dyDescent="0.3"/>
    <row r="341" s="71" customFormat="1" x14ac:dyDescent="0.3"/>
    <row r="342" s="71" customFormat="1" x14ac:dyDescent="0.3"/>
    <row r="343" s="71" customFormat="1" x14ac:dyDescent="0.3"/>
    <row r="344" s="71" customFormat="1" x14ac:dyDescent="0.3"/>
    <row r="345" s="71" customFormat="1" x14ac:dyDescent="0.3"/>
    <row r="346" s="71" customFormat="1" x14ac:dyDescent="0.3"/>
    <row r="347" s="71" customFormat="1" x14ac:dyDescent="0.3"/>
    <row r="348" s="71" customFormat="1" x14ac:dyDescent="0.3"/>
    <row r="349" s="71" customFormat="1" x14ac:dyDescent="0.3"/>
    <row r="350" s="71" customFormat="1" x14ac:dyDescent="0.3"/>
    <row r="351" s="71" customFormat="1" x14ac:dyDescent="0.3"/>
    <row r="352" s="71" customFormat="1" x14ac:dyDescent="0.3"/>
    <row r="353" s="71" customFormat="1" x14ac:dyDescent="0.3"/>
    <row r="354" s="71" customFormat="1" x14ac:dyDescent="0.3"/>
    <row r="355" s="71" customFormat="1" x14ac:dyDescent="0.3"/>
    <row r="356" s="71" customFormat="1" x14ac:dyDescent="0.3"/>
    <row r="357" s="71" customFormat="1" x14ac:dyDescent="0.3"/>
    <row r="358" s="71" customFormat="1" x14ac:dyDescent="0.3"/>
    <row r="359" s="71" customFormat="1" x14ac:dyDescent="0.3"/>
    <row r="360" s="71" customFormat="1" x14ac:dyDescent="0.3"/>
    <row r="361" s="71" customFormat="1" x14ac:dyDescent="0.3"/>
    <row r="362" s="71" customFormat="1" x14ac:dyDescent="0.3"/>
    <row r="363" s="71" customFormat="1" x14ac:dyDescent="0.3"/>
    <row r="364" s="71" customFormat="1" x14ac:dyDescent="0.3"/>
    <row r="365" s="71" customFormat="1" x14ac:dyDescent="0.3"/>
    <row r="366" s="71" customFormat="1" x14ac:dyDescent="0.3"/>
    <row r="367" s="71" customFormat="1" x14ac:dyDescent="0.3"/>
    <row r="368" s="71" customFormat="1" x14ac:dyDescent="0.3"/>
    <row r="369" s="71" customFormat="1" x14ac:dyDescent="0.3"/>
    <row r="370" s="71" customFormat="1" x14ac:dyDescent="0.3"/>
    <row r="371" s="71" customFormat="1" x14ac:dyDescent="0.3"/>
    <row r="372" s="71" customFormat="1" x14ac:dyDescent="0.3"/>
    <row r="373" s="71" customFormat="1" x14ac:dyDescent="0.3"/>
    <row r="374" s="71" customFormat="1" x14ac:dyDescent="0.3"/>
    <row r="375" s="71" customFormat="1" x14ac:dyDescent="0.3"/>
    <row r="376" s="71" customFormat="1" x14ac:dyDescent="0.3"/>
    <row r="377" s="71" customFormat="1" x14ac:dyDescent="0.3"/>
    <row r="378" s="71" customFormat="1" x14ac:dyDescent="0.3"/>
    <row r="379" s="71" customFormat="1" x14ac:dyDescent="0.3"/>
    <row r="380" s="71" customFormat="1" x14ac:dyDescent="0.3"/>
    <row r="381" s="71" customFormat="1" x14ac:dyDescent="0.3"/>
    <row r="382" s="71" customFormat="1" x14ac:dyDescent="0.3"/>
    <row r="383" s="71" customFormat="1" x14ac:dyDescent="0.3"/>
    <row r="384" s="71" customFormat="1" x14ac:dyDescent="0.3"/>
    <row r="385" s="71" customFormat="1" x14ac:dyDescent="0.3"/>
    <row r="386" s="71" customFormat="1" x14ac:dyDescent="0.3"/>
    <row r="387" s="71" customFormat="1" x14ac:dyDescent="0.3"/>
    <row r="388" s="71" customFormat="1" x14ac:dyDescent="0.3"/>
    <row r="389" s="71" customFormat="1" x14ac:dyDescent="0.3"/>
    <row r="390" s="71" customFormat="1" x14ac:dyDescent="0.3"/>
    <row r="391" s="71" customFormat="1" x14ac:dyDescent="0.3"/>
    <row r="392" s="71" customFormat="1" x14ac:dyDescent="0.3"/>
    <row r="393" s="71" customFormat="1" x14ac:dyDescent="0.3"/>
    <row r="394" s="71" customFormat="1" x14ac:dyDescent="0.3"/>
    <row r="395" s="71" customFormat="1" x14ac:dyDescent="0.3"/>
    <row r="396" s="71" customFormat="1" x14ac:dyDescent="0.3"/>
    <row r="397" s="71" customFormat="1" x14ac:dyDescent="0.3"/>
    <row r="398" s="71" customFormat="1" x14ac:dyDescent="0.3"/>
    <row r="399" s="71" customFormat="1" x14ac:dyDescent="0.3"/>
    <row r="400" s="71" customFormat="1" x14ac:dyDescent="0.3"/>
    <row r="401" s="71" customFormat="1" x14ac:dyDescent="0.3"/>
    <row r="402" s="71" customFormat="1" x14ac:dyDescent="0.3"/>
    <row r="403" s="71" customFormat="1" x14ac:dyDescent="0.3"/>
    <row r="404" s="71" customFormat="1" x14ac:dyDescent="0.3"/>
    <row r="405" s="71" customFormat="1" x14ac:dyDescent="0.3"/>
    <row r="406" s="71" customFormat="1" x14ac:dyDescent="0.3"/>
    <row r="407" s="71" customFormat="1" x14ac:dyDescent="0.3"/>
    <row r="408" s="71" customFormat="1" x14ac:dyDescent="0.3"/>
    <row r="409" s="71" customFormat="1" x14ac:dyDescent="0.3"/>
    <row r="410" s="71" customFormat="1" x14ac:dyDescent="0.3"/>
    <row r="411" s="71" customFormat="1" x14ac:dyDescent="0.3"/>
    <row r="412" s="71" customFormat="1" x14ac:dyDescent="0.3"/>
    <row r="413" s="71" customFormat="1" x14ac:dyDescent="0.3"/>
    <row r="414" s="71" customFormat="1" x14ac:dyDescent="0.3"/>
    <row r="415" s="71" customFormat="1" x14ac:dyDescent="0.3"/>
    <row r="416" s="71" customFormat="1" x14ac:dyDescent="0.3"/>
    <row r="417" s="71" customFormat="1" x14ac:dyDescent="0.3"/>
    <row r="418" s="71" customFormat="1" x14ac:dyDescent="0.3"/>
    <row r="419" s="71" customFormat="1" x14ac:dyDescent="0.3"/>
    <row r="420" s="71" customFormat="1" x14ac:dyDescent="0.3"/>
    <row r="421" s="71" customFormat="1" x14ac:dyDescent="0.3"/>
    <row r="422" s="71" customFormat="1" x14ac:dyDescent="0.3"/>
    <row r="423" s="71" customFormat="1" x14ac:dyDescent="0.3"/>
    <row r="424" s="71" customFormat="1" x14ac:dyDescent="0.3"/>
    <row r="425" s="71" customFormat="1" x14ac:dyDescent="0.3"/>
    <row r="426" s="71" customFormat="1" x14ac:dyDescent="0.3"/>
    <row r="427" s="71" customFormat="1" x14ac:dyDescent="0.3"/>
    <row r="428" s="71" customFormat="1" x14ac:dyDescent="0.3"/>
    <row r="429" s="71" customFormat="1" x14ac:dyDescent="0.3"/>
    <row r="430" s="71" customFormat="1" x14ac:dyDescent="0.3"/>
    <row r="431" s="71" customFormat="1" x14ac:dyDescent="0.3"/>
    <row r="432" s="71" customFormat="1" x14ac:dyDescent="0.3"/>
    <row r="433" s="71" customFormat="1" x14ac:dyDescent="0.3"/>
    <row r="434" s="71" customFormat="1" x14ac:dyDescent="0.3"/>
    <row r="435" s="71" customFormat="1" x14ac:dyDescent="0.3"/>
    <row r="436" s="71" customFormat="1" x14ac:dyDescent="0.3"/>
    <row r="437" s="71" customFormat="1" x14ac:dyDescent="0.3"/>
    <row r="438" s="71" customFormat="1" x14ac:dyDescent="0.3"/>
    <row r="439" s="71" customFormat="1" x14ac:dyDescent="0.3"/>
    <row r="440" s="71" customFormat="1" x14ac:dyDescent="0.3"/>
    <row r="441" s="71" customFormat="1" x14ac:dyDescent="0.3"/>
    <row r="442" s="71" customFormat="1" x14ac:dyDescent="0.3"/>
    <row r="443" s="71" customFormat="1" x14ac:dyDescent="0.3"/>
    <row r="444" s="71" customFormat="1" x14ac:dyDescent="0.3"/>
    <row r="445" s="71" customFormat="1" x14ac:dyDescent="0.3"/>
    <row r="446" s="71" customFormat="1" x14ac:dyDescent="0.3"/>
    <row r="447" s="71" customFormat="1" x14ac:dyDescent="0.3"/>
    <row r="448" s="71" customFormat="1" x14ac:dyDescent="0.3"/>
    <row r="449" s="71" customFormat="1" x14ac:dyDescent="0.3"/>
    <row r="450" s="71" customFormat="1" x14ac:dyDescent="0.3"/>
    <row r="451" s="71" customFormat="1" x14ac:dyDescent="0.3"/>
    <row r="452" s="71" customFormat="1" x14ac:dyDescent="0.3"/>
    <row r="453" s="71" customFormat="1" x14ac:dyDescent="0.3"/>
    <row r="454" s="71" customFormat="1" x14ac:dyDescent="0.3"/>
    <row r="455" s="71" customFormat="1" x14ac:dyDescent="0.3"/>
    <row r="456" s="71" customFormat="1" x14ac:dyDescent="0.3"/>
    <row r="457" s="71" customFormat="1" x14ac:dyDescent="0.3"/>
    <row r="458" s="71" customFormat="1" x14ac:dyDescent="0.3"/>
    <row r="459" s="71" customFormat="1" x14ac:dyDescent="0.3"/>
    <row r="460" s="71" customFormat="1" x14ac:dyDescent="0.3"/>
    <row r="461" s="71" customFormat="1" x14ac:dyDescent="0.3"/>
    <row r="462" s="71" customFormat="1" x14ac:dyDescent="0.3"/>
    <row r="463" s="71" customFormat="1" x14ac:dyDescent="0.3"/>
    <row r="464" s="71" customFormat="1" x14ac:dyDescent="0.3"/>
    <row r="465" s="71" customFormat="1" x14ac:dyDescent="0.3"/>
    <row r="466" s="71" customFormat="1" x14ac:dyDescent="0.3"/>
    <row r="467" s="71" customFormat="1" x14ac:dyDescent="0.3"/>
    <row r="468" s="71" customFormat="1" x14ac:dyDescent="0.3"/>
    <row r="469" s="71" customFormat="1" x14ac:dyDescent="0.3"/>
    <row r="470" s="71" customFormat="1" x14ac:dyDescent="0.3"/>
    <row r="471" s="71" customFormat="1" x14ac:dyDescent="0.3"/>
    <row r="472" s="71" customFormat="1" x14ac:dyDescent="0.3"/>
    <row r="473" s="71" customFormat="1" x14ac:dyDescent="0.3"/>
    <row r="474" s="71" customFormat="1" x14ac:dyDescent="0.3"/>
    <row r="475" s="71" customFormat="1" x14ac:dyDescent="0.3"/>
    <row r="476" s="71" customFormat="1" x14ac:dyDescent="0.3"/>
    <row r="477" s="71" customFormat="1" x14ac:dyDescent="0.3"/>
    <row r="478" s="71" customFormat="1" x14ac:dyDescent="0.3"/>
    <row r="479" s="71" customFormat="1" x14ac:dyDescent="0.3"/>
    <row r="480" s="71" customFormat="1" x14ac:dyDescent="0.3"/>
    <row r="481" s="71" customFormat="1" x14ac:dyDescent="0.3"/>
    <row r="482" s="71" customFormat="1" x14ac:dyDescent="0.3"/>
    <row r="483" s="71" customFormat="1" x14ac:dyDescent="0.3"/>
    <row r="484" s="71" customFormat="1" x14ac:dyDescent="0.3"/>
    <row r="485" s="71" customFormat="1" x14ac:dyDescent="0.3"/>
    <row r="486" s="71" customFormat="1" x14ac:dyDescent="0.3"/>
    <row r="487" s="71" customFormat="1" x14ac:dyDescent="0.3"/>
    <row r="488" s="71" customFormat="1" x14ac:dyDescent="0.3"/>
    <row r="489" s="71" customFormat="1" x14ac:dyDescent="0.3"/>
    <row r="490" s="71" customFormat="1" x14ac:dyDescent="0.3"/>
    <row r="491" s="71" customFormat="1" x14ac:dyDescent="0.3"/>
    <row r="492" s="71" customFormat="1" x14ac:dyDescent="0.3"/>
    <row r="493" s="71" customFormat="1" x14ac:dyDescent="0.3"/>
    <row r="494" s="71" customFormat="1" x14ac:dyDescent="0.3"/>
    <row r="495" s="71" customFormat="1" x14ac:dyDescent="0.3"/>
    <row r="496" s="71" customFormat="1" x14ac:dyDescent="0.3"/>
    <row r="497" s="71" customFormat="1" x14ac:dyDescent="0.3"/>
    <row r="498" s="71" customFormat="1" x14ac:dyDescent="0.3"/>
    <row r="499" s="71" customFormat="1" x14ac:dyDescent="0.3"/>
    <row r="500" s="71" customFormat="1" x14ac:dyDescent="0.3"/>
    <row r="501" s="71" customFormat="1" x14ac:dyDescent="0.3"/>
    <row r="502" s="71" customFormat="1" x14ac:dyDescent="0.3"/>
    <row r="503" s="71" customFormat="1" x14ac:dyDescent="0.3"/>
    <row r="504" s="71" customFormat="1" x14ac:dyDescent="0.3"/>
    <row r="505" s="71" customFormat="1" x14ac:dyDescent="0.3"/>
    <row r="506" s="71" customFormat="1" x14ac:dyDescent="0.3"/>
    <row r="507" s="71" customFormat="1" x14ac:dyDescent="0.3"/>
    <row r="508" s="71" customFormat="1" x14ac:dyDescent="0.3"/>
    <row r="509" s="71" customFormat="1" x14ac:dyDescent="0.3"/>
    <row r="510" s="71" customFormat="1" x14ac:dyDescent="0.3"/>
    <row r="511" s="71" customFormat="1" x14ac:dyDescent="0.3"/>
    <row r="512" s="71" customFormat="1" x14ac:dyDescent="0.3"/>
    <row r="513" s="71" customFormat="1" x14ac:dyDescent="0.3"/>
    <row r="514" s="71" customFormat="1" x14ac:dyDescent="0.3"/>
    <row r="515" s="71" customFormat="1" x14ac:dyDescent="0.3"/>
    <row r="516" s="71" customFormat="1" x14ac:dyDescent="0.3"/>
    <row r="517" s="71" customFormat="1" x14ac:dyDescent="0.3"/>
    <row r="518" s="71" customFormat="1" x14ac:dyDescent="0.3"/>
    <row r="519" s="71" customFormat="1" x14ac:dyDescent="0.3"/>
    <row r="520" s="71" customFormat="1" x14ac:dyDescent="0.3"/>
    <row r="521" s="71" customFormat="1" x14ac:dyDescent="0.3"/>
    <row r="522" s="71" customFormat="1" x14ac:dyDescent="0.3"/>
    <row r="523" s="71" customFormat="1" x14ac:dyDescent="0.3"/>
    <row r="524" s="71" customFormat="1" x14ac:dyDescent="0.3"/>
    <row r="525" s="71" customFormat="1" x14ac:dyDescent="0.3"/>
    <row r="526" s="71" customFormat="1" x14ac:dyDescent="0.3"/>
    <row r="527" s="71" customFormat="1" x14ac:dyDescent="0.3"/>
    <row r="528" s="71" customFormat="1" x14ac:dyDescent="0.3"/>
    <row r="529" s="71" customFormat="1" x14ac:dyDescent="0.3"/>
    <row r="530" s="71" customFormat="1" x14ac:dyDescent="0.3"/>
    <row r="531" s="71" customFormat="1" x14ac:dyDescent="0.3"/>
    <row r="532" s="71" customFormat="1" x14ac:dyDescent="0.3"/>
    <row r="533" s="71" customFormat="1" x14ac:dyDescent="0.3"/>
    <row r="534" s="71" customFormat="1" x14ac:dyDescent="0.3"/>
    <row r="535" s="71" customFormat="1" x14ac:dyDescent="0.3"/>
    <row r="536" s="71" customFormat="1" x14ac:dyDescent="0.3"/>
    <row r="537" s="71" customFormat="1" x14ac:dyDescent="0.3"/>
    <row r="538" s="71" customFormat="1" x14ac:dyDescent="0.3"/>
    <row r="539" s="71" customFormat="1" x14ac:dyDescent="0.3"/>
    <row r="540" s="71" customFormat="1" x14ac:dyDescent="0.3"/>
    <row r="541" s="71" customFormat="1" x14ac:dyDescent="0.3"/>
    <row r="542" s="71" customFormat="1" x14ac:dyDescent="0.3"/>
    <row r="543" s="71" customFormat="1" x14ac:dyDescent="0.3"/>
    <row r="544" s="71" customFormat="1" x14ac:dyDescent="0.3"/>
    <row r="545" s="71" customFormat="1" x14ac:dyDescent="0.3"/>
    <row r="546" s="71" customFormat="1" x14ac:dyDescent="0.3"/>
    <row r="547" s="71" customFormat="1" x14ac:dyDescent="0.3"/>
    <row r="548" s="71" customFormat="1" x14ac:dyDescent="0.3"/>
    <row r="549" s="71" customFormat="1" x14ac:dyDescent="0.3"/>
    <row r="550" s="71" customFormat="1" x14ac:dyDescent="0.3"/>
    <row r="551" s="71" customFormat="1" x14ac:dyDescent="0.3"/>
    <row r="552" s="71" customFormat="1" x14ac:dyDescent="0.3"/>
    <row r="553" s="71" customFormat="1" x14ac:dyDescent="0.3"/>
    <row r="554" s="71" customFormat="1" x14ac:dyDescent="0.3"/>
    <row r="555" s="71" customFormat="1" x14ac:dyDescent="0.3"/>
    <row r="556" s="71" customFormat="1" x14ac:dyDescent="0.3"/>
    <row r="557" s="71" customFormat="1" x14ac:dyDescent="0.3"/>
    <row r="558" s="71" customFormat="1" x14ac:dyDescent="0.3"/>
    <row r="559" s="71" customFormat="1" x14ac:dyDescent="0.3"/>
    <row r="560" s="71" customFormat="1" x14ac:dyDescent="0.3"/>
    <row r="561" s="71" customFormat="1" x14ac:dyDescent="0.3"/>
    <row r="562" s="71" customFormat="1" x14ac:dyDescent="0.3"/>
    <row r="563" s="71" customFormat="1" x14ac:dyDescent="0.3"/>
    <row r="564" s="71" customFormat="1" x14ac:dyDescent="0.3"/>
    <row r="565" s="71" customFormat="1" x14ac:dyDescent="0.3"/>
    <row r="566" s="71" customFormat="1" x14ac:dyDescent="0.3"/>
    <row r="567" s="71" customFormat="1" x14ac:dyDescent="0.3"/>
    <row r="568" s="71" customFormat="1" x14ac:dyDescent="0.3"/>
    <row r="569" s="71" customFormat="1" x14ac:dyDescent="0.3"/>
    <row r="570" s="71" customFormat="1" x14ac:dyDescent="0.3"/>
    <row r="571" s="71" customFormat="1" x14ac:dyDescent="0.3"/>
    <row r="572" s="71" customFormat="1" x14ac:dyDescent="0.3"/>
    <row r="573" s="71" customFormat="1" x14ac:dyDescent="0.3"/>
    <row r="574" s="71" customFormat="1" x14ac:dyDescent="0.3"/>
    <row r="575" s="71" customFormat="1" x14ac:dyDescent="0.3"/>
    <row r="576" s="71" customFormat="1" x14ac:dyDescent="0.3"/>
    <row r="577" s="71" customFormat="1" x14ac:dyDescent="0.3"/>
    <row r="578" s="71" customFormat="1" x14ac:dyDescent="0.3"/>
    <row r="579" s="71" customFormat="1" x14ac:dyDescent="0.3"/>
    <row r="580" s="71" customFormat="1" x14ac:dyDescent="0.3"/>
    <row r="581" s="71" customFormat="1" x14ac:dyDescent="0.3"/>
    <row r="582" s="71" customFormat="1" x14ac:dyDescent="0.3"/>
    <row r="583" s="71" customFormat="1" x14ac:dyDescent="0.3"/>
    <row r="584" s="71" customFormat="1" x14ac:dyDescent="0.3"/>
    <row r="585" s="71" customFormat="1" x14ac:dyDescent="0.3"/>
    <row r="586" s="71" customFormat="1" x14ac:dyDescent="0.3"/>
    <row r="587" s="71" customFormat="1" x14ac:dyDescent="0.3"/>
    <row r="588" s="71" customFormat="1" x14ac:dyDescent="0.3"/>
    <row r="589" s="71" customFormat="1" x14ac:dyDescent="0.3"/>
    <row r="590" s="71" customFormat="1" x14ac:dyDescent="0.3"/>
    <row r="591" s="71" customFormat="1" x14ac:dyDescent="0.3"/>
    <row r="592" s="71" customFormat="1" x14ac:dyDescent="0.3"/>
    <row r="593" s="71" customFormat="1" x14ac:dyDescent="0.3"/>
    <row r="594" s="71" customFormat="1" x14ac:dyDescent="0.3"/>
    <row r="595" s="71" customFormat="1" x14ac:dyDescent="0.3"/>
    <row r="596" s="71" customFormat="1" x14ac:dyDescent="0.3"/>
    <row r="597" s="71" customFormat="1" x14ac:dyDescent="0.3"/>
    <row r="598" s="71" customFormat="1" x14ac:dyDescent="0.3"/>
    <row r="599" s="71" customFormat="1" x14ac:dyDescent="0.3"/>
    <row r="600" s="71" customFormat="1" x14ac:dyDescent="0.3"/>
    <row r="601" s="71" customFormat="1" x14ac:dyDescent="0.3"/>
    <row r="602" s="71" customFormat="1" x14ac:dyDescent="0.3"/>
    <row r="603" s="71" customFormat="1" x14ac:dyDescent="0.3"/>
    <row r="604" s="71" customFormat="1" x14ac:dyDescent="0.3"/>
    <row r="605" s="71" customFormat="1" x14ac:dyDescent="0.3"/>
    <row r="606" s="71" customFormat="1" x14ac:dyDescent="0.3"/>
    <row r="607" s="71" customFormat="1" x14ac:dyDescent="0.3"/>
    <row r="608" s="71" customFormat="1" x14ac:dyDescent="0.3"/>
    <row r="609" s="71" customFormat="1" x14ac:dyDescent="0.3"/>
    <row r="610" s="71" customFormat="1" x14ac:dyDescent="0.3"/>
    <row r="611" s="71" customFormat="1" x14ac:dyDescent="0.3"/>
    <row r="612" s="71" customFormat="1" x14ac:dyDescent="0.3"/>
    <row r="613" s="71" customFormat="1" x14ac:dyDescent="0.3"/>
    <row r="614" s="71" customFormat="1" x14ac:dyDescent="0.3"/>
    <row r="615" s="71" customFormat="1" x14ac:dyDescent="0.3"/>
    <row r="616" s="71" customFormat="1" x14ac:dyDescent="0.3"/>
    <row r="617" s="71" customFormat="1" x14ac:dyDescent="0.3"/>
    <row r="618" s="71" customFormat="1" x14ac:dyDescent="0.3"/>
    <row r="619" s="71" customFormat="1" x14ac:dyDescent="0.3"/>
    <row r="620" s="71" customFormat="1" x14ac:dyDescent="0.3"/>
    <row r="621" s="71" customFormat="1" x14ac:dyDescent="0.3"/>
    <row r="622" s="71" customFormat="1" x14ac:dyDescent="0.3"/>
    <row r="623" s="71" customFormat="1" x14ac:dyDescent="0.3"/>
    <row r="624" s="71" customFormat="1" x14ac:dyDescent="0.3"/>
    <row r="625" s="71" customFormat="1" x14ac:dyDescent="0.3"/>
    <row r="626" s="71" customFormat="1" x14ac:dyDescent="0.3"/>
    <row r="627" s="71" customFormat="1" x14ac:dyDescent="0.3"/>
    <row r="628" s="71" customFormat="1" x14ac:dyDescent="0.3"/>
    <row r="629" s="71" customFormat="1" x14ac:dyDescent="0.3"/>
    <row r="630" s="71" customFormat="1" x14ac:dyDescent="0.3"/>
    <row r="631" s="71" customFormat="1" x14ac:dyDescent="0.3"/>
    <row r="632" s="71" customFormat="1" x14ac:dyDescent="0.3"/>
    <row r="633" s="71" customFormat="1" x14ac:dyDescent="0.3"/>
    <row r="634" s="71" customFormat="1" x14ac:dyDescent="0.3"/>
    <row r="635" s="71" customFormat="1" x14ac:dyDescent="0.3"/>
    <row r="636" s="71" customFormat="1" x14ac:dyDescent="0.3"/>
    <row r="637" s="71" customFormat="1" x14ac:dyDescent="0.3"/>
    <row r="638" s="71" customFormat="1" x14ac:dyDescent="0.3"/>
    <row r="639" s="71" customFormat="1" x14ac:dyDescent="0.3"/>
    <row r="640" s="71" customFormat="1" x14ac:dyDescent="0.3"/>
    <row r="641" s="71" customFormat="1" x14ac:dyDescent="0.3"/>
    <row r="642" s="71" customFormat="1" x14ac:dyDescent="0.3"/>
    <row r="643" s="71" customFormat="1" x14ac:dyDescent="0.3"/>
    <row r="644" s="71" customFormat="1" x14ac:dyDescent="0.3"/>
    <row r="645" s="71" customFormat="1" x14ac:dyDescent="0.3"/>
    <row r="646" s="71" customFormat="1" x14ac:dyDescent="0.3"/>
    <row r="647" s="71" customFormat="1" x14ac:dyDescent="0.3"/>
    <row r="648" s="71" customFormat="1" x14ac:dyDescent="0.3"/>
    <row r="649" s="71" customFormat="1" x14ac:dyDescent="0.3"/>
    <row r="650" s="71" customFormat="1" x14ac:dyDescent="0.3"/>
    <row r="651" s="71" customFormat="1" x14ac:dyDescent="0.3"/>
    <row r="652" s="71" customFormat="1" x14ac:dyDescent="0.3"/>
    <row r="653" s="71" customFormat="1" x14ac:dyDescent="0.3"/>
    <row r="654" s="71" customFormat="1" x14ac:dyDescent="0.3"/>
    <row r="655" s="71" customFormat="1" x14ac:dyDescent="0.3"/>
    <row r="656" s="71" customFormat="1" x14ac:dyDescent="0.3"/>
    <row r="657" s="71" customFormat="1" x14ac:dyDescent="0.3"/>
    <row r="658" s="71" customFormat="1" x14ac:dyDescent="0.3"/>
    <row r="659" s="71" customFormat="1" x14ac:dyDescent="0.3"/>
    <row r="660" s="71" customFormat="1" x14ac:dyDescent="0.3"/>
    <row r="661" s="71" customFormat="1" x14ac:dyDescent="0.3"/>
    <row r="662" s="71" customFormat="1" x14ac:dyDescent="0.3"/>
    <row r="663" s="71" customFormat="1" x14ac:dyDescent="0.3"/>
    <row r="664" s="71" customFormat="1" x14ac:dyDescent="0.3"/>
    <row r="665" s="71" customFormat="1" x14ac:dyDescent="0.3"/>
    <row r="666" s="71" customFormat="1" x14ac:dyDescent="0.3"/>
    <row r="667" s="71" customFormat="1" x14ac:dyDescent="0.3"/>
    <row r="668" s="71" customFormat="1" x14ac:dyDescent="0.3"/>
    <row r="669" s="71" customFormat="1" x14ac:dyDescent="0.3"/>
    <row r="670" s="71" customFormat="1" x14ac:dyDescent="0.3"/>
    <row r="671" s="71" customFormat="1" x14ac:dyDescent="0.3"/>
    <row r="672" s="71" customFormat="1" x14ac:dyDescent="0.3"/>
    <row r="673" s="71" customFormat="1" x14ac:dyDescent="0.3"/>
    <row r="674" s="71" customFormat="1" x14ac:dyDescent="0.3"/>
    <row r="675" s="71" customFormat="1" x14ac:dyDescent="0.3"/>
    <row r="676" s="71" customFormat="1" x14ac:dyDescent="0.3"/>
    <row r="677" s="71" customFormat="1" x14ac:dyDescent="0.3"/>
    <row r="678" s="71" customFormat="1" x14ac:dyDescent="0.3"/>
    <row r="679" s="71" customFormat="1" x14ac:dyDescent="0.3"/>
    <row r="680" s="71" customFormat="1" x14ac:dyDescent="0.3"/>
    <row r="681" s="71" customFormat="1" x14ac:dyDescent="0.3"/>
    <row r="682" s="71" customFormat="1" x14ac:dyDescent="0.3"/>
    <row r="683" s="71" customFormat="1" x14ac:dyDescent="0.3"/>
    <row r="684" s="71" customFormat="1" x14ac:dyDescent="0.3"/>
    <row r="685" s="71" customFormat="1" x14ac:dyDescent="0.3"/>
    <row r="686" s="71" customFormat="1" x14ac:dyDescent="0.3"/>
    <row r="687" s="71" customFormat="1" x14ac:dyDescent="0.3"/>
    <row r="688" s="71" customFormat="1" x14ac:dyDescent="0.3"/>
    <row r="689" s="71" customFormat="1" x14ac:dyDescent="0.3"/>
    <row r="690" s="71" customFormat="1" x14ac:dyDescent="0.3"/>
    <row r="691" s="71" customFormat="1" x14ac:dyDescent="0.3"/>
    <row r="692" s="71" customFormat="1" x14ac:dyDescent="0.3"/>
    <row r="693" s="71" customFormat="1" x14ac:dyDescent="0.3"/>
    <row r="694" s="71" customFormat="1" x14ac:dyDescent="0.3"/>
    <row r="695" s="71" customFormat="1" x14ac:dyDescent="0.3"/>
    <row r="696" s="71" customFormat="1" x14ac:dyDescent="0.3"/>
    <row r="697" s="71" customFormat="1" x14ac:dyDescent="0.3"/>
    <row r="698" s="71" customFormat="1" x14ac:dyDescent="0.3"/>
    <row r="699" s="71" customFormat="1" x14ac:dyDescent="0.3"/>
    <row r="700" s="71" customFormat="1" x14ac:dyDescent="0.3"/>
    <row r="701" s="71" customFormat="1" x14ac:dyDescent="0.3"/>
    <row r="702" s="71" customFormat="1" x14ac:dyDescent="0.3"/>
    <row r="703" s="71" customFormat="1" x14ac:dyDescent="0.3"/>
    <row r="704" s="71" customFormat="1" x14ac:dyDescent="0.3"/>
    <row r="705" s="71" customFormat="1" x14ac:dyDescent="0.3"/>
    <row r="706" s="71" customFormat="1" x14ac:dyDescent="0.3"/>
    <row r="707" s="71" customFormat="1" x14ac:dyDescent="0.3"/>
    <row r="708" s="71" customFormat="1" x14ac:dyDescent="0.3"/>
    <row r="709" s="71" customFormat="1" x14ac:dyDescent="0.3"/>
    <row r="710" s="71" customFormat="1" x14ac:dyDescent="0.3"/>
    <row r="711" s="71" customFormat="1" x14ac:dyDescent="0.3"/>
    <row r="712" s="71" customFormat="1" x14ac:dyDescent="0.3"/>
    <row r="713" s="71" customFormat="1" x14ac:dyDescent="0.3"/>
    <row r="714" s="71" customFormat="1" x14ac:dyDescent="0.3"/>
    <row r="715" s="71" customFormat="1" x14ac:dyDescent="0.3"/>
    <row r="716" s="71" customFormat="1" x14ac:dyDescent="0.3"/>
    <row r="717" s="71" customFormat="1" x14ac:dyDescent="0.3"/>
    <row r="718" s="71" customFormat="1" x14ac:dyDescent="0.3"/>
    <row r="719" s="71" customFormat="1" x14ac:dyDescent="0.3"/>
    <row r="720" s="71" customFormat="1" x14ac:dyDescent="0.3"/>
    <row r="721" s="71" customFormat="1" x14ac:dyDescent="0.3"/>
    <row r="722" s="71" customFormat="1" x14ac:dyDescent="0.3"/>
    <row r="723" s="71" customFormat="1" x14ac:dyDescent="0.3"/>
    <row r="724" s="71" customFormat="1" x14ac:dyDescent="0.3"/>
    <row r="725" s="71" customFormat="1" x14ac:dyDescent="0.3"/>
    <row r="726" s="71" customFormat="1" x14ac:dyDescent="0.3"/>
    <row r="727" s="71" customFormat="1" x14ac:dyDescent="0.3"/>
    <row r="728" s="71" customFormat="1" x14ac:dyDescent="0.3"/>
    <row r="729" s="71" customFormat="1" x14ac:dyDescent="0.3"/>
    <row r="730" s="71" customFormat="1" x14ac:dyDescent="0.3"/>
    <row r="731" s="71" customFormat="1" x14ac:dyDescent="0.3"/>
    <row r="732" s="71" customFormat="1" x14ac:dyDescent="0.3"/>
    <row r="733" s="71" customFormat="1" x14ac:dyDescent="0.3"/>
    <row r="734" s="71" customFormat="1" x14ac:dyDescent="0.3"/>
    <row r="735" s="71" customFormat="1" x14ac:dyDescent="0.3"/>
    <row r="736" s="71" customFormat="1" x14ac:dyDescent="0.3"/>
    <row r="737" s="71" customFormat="1" x14ac:dyDescent="0.3"/>
    <row r="738" s="71" customFormat="1" x14ac:dyDescent="0.3"/>
    <row r="739" s="71" customFormat="1" x14ac:dyDescent="0.3"/>
    <row r="740" s="71" customFormat="1" x14ac:dyDescent="0.3"/>
    <row r="741" s="71" customFormat="1" x14ac:dyDescent="0.3"/>
    <row r="742" s="71" customFormat="1" x14ac:dyDescent="0.3"/>
    <row r="743" s="71" customFormat="1" x14ac:dyDescent="0.3"/>
    <row r="744" s="71" customFormat="1" x14ac:dyDescent="0.3"/>
    <row r="745" s="71" customFormat="1" x14ac:dyDescent="0.3"/>
    <row r="746" s="71" customFormat="1" x14ac:dyDescent="0.3"/>
    <row r="747" s="71" customFormat="1" x14ac:dyDescent="0.3"/>
    <row r="748" s="71" customFormat="1" x14ac:dyDescent="0.3"/>
    <row r="749" s="71" customFormat="1" x14ac:dyDescent="0.3"/>
    <row r="750" s="71" customFormat="1" x14ac:dyDescent="0.3"/>
    <row r="751" s="71" customFormat="1" x14ac:dyDescent="0.3"/>
    <row r="752" s="71" customFormat="1" x14ac:dyDescent="0.3"/>
    <row r="753" s="71" customFormat="1" x14ac:dyDescent="0.3"/>
    <row r="754" s="71" customFormat="1" x14ac:dyDescent="0.3"/>
    <row r="755" s="71" customFormat="1" x14ac:dyDescent="0.3"/>
    <row r="756" s="71" customFormat="1" x14ac:dyDescent="0.3"/>
    <row r="757" s="71" customFormat="1" x14ac:dyDescent="0.3"/>
    <row r="758" s="71" customFormat="1" x14ac:dyDescent="0.3"/>
    <row r="759" s="71" customFormat="1" x14ac:dyDescent="0.3"/>
    <row r="760" s="71" customFormat="1" x14ac:dyDescent="0.3"/>
    <row r="761" s="71" customFormat="1" x14ac:dyDescent="0.3"/>
    <row r="762" s="71" customFormat="1" x14ac:dyDescent="0.3"/>
    <row r="763" s="71" customFormat="1" x14ac:dyDescent="0.3"/>
    <row r="764" s="71" customFormat="1" x14ac:dyDescent="0.3"/>
    <row r="765" s="71" customFormat="1" x14ac:dyDescent="0.3"/>
    <row r="766" s="71" customFormat="1" x14ac:dyDescent="0.3"/>
    <row r="767" s="71" customFormat="1" x14ac:dyDescent="0.3"/>
    <row r="768" s="71" customFormat="1" x14ac:dyDescent="0.3"/>
    <row r="769" s="71" customFormat="1" x14ac:dyDescent="0.3"/>
    <row r="770" s="71" customFormat="1" x14ac:dyDescent="0.3"/>
    <row r="771" s="71" customFormat="1" x14ac:dyDescent="0.3"/>
    <row r="772" s="71" customFormat="1" x14ac:dyDescent="0.3"/>
    <row r="773" s="71" customFormat="1" x14ac:dyDescent="0.3"/>
    <row r="774" s="71" customFormat="1" x14ac:dyDescent="0.3"/>
    <row r="775" s="71" customFormat="1" x14ac:dyDescent="0.3"/>
    <row r="776" s="71" customFormat="1" x14ac:dyDescent="0.3"/>
    <row r="777" s="71" customFormat="1" x14ac:dyDescent="0.3"/>
    <row r="778" s="71" customFormat="1" x14ac:dyDescent="0.3"/>
    <row r="779" s="71" customFormat="1" x14ac:dyDescent="0.3"/>
    <row r="780" s="71" customFormat="1" x14ac:dyDescent="0.3"/>
    <row r="781" s="71" customFormat="1" x14ac:dyDescent="0.3"/>
    <row r="782" s="71" customFormat="1" x14ac:dyDescent="0.3"/>
    <row r="783" s="71" customFormat="1" x14ac:dyDescent="0.3"/>
    <row r="784" s="71" customFormat="1" x14ac:dyDescent="0.3"/>
    <row r="785" s="71" customFormat="1" x14ac:dyDescent="0.3"/>
    <row r="786" s="71" customFormat="1" x14ac:dyDescent="0.3"/>
    <row r="787" s="71" customFormat="1" x14ac:dyDescent="0.3"/>
    <row r="788" s="71" customFormat="1" x14ac:dyDescent="0.3"/>
    <row r="789" s="71" customFormat="1" x14ac:dyDescent="0.3"/>
    <row r="790" s="71" customFormat="1" x14ac:dyDescent="0.3"/>
    <row r="791" s="71" customFormat="1" x14ac:dyDescent="0.3"/>
    <row r="792" s="71" customFormat="1" x14ac:dyDescent="0.3"/>
    <row r="793" s="71" customFormat="1" x14ac:dyDescent="0.3"/>
    <row r="794" s="71" customFormat="1" x14ac:dyDescent="0.3"/>
    <row r="795" s="71" customFormat="1" x14ac:dyDescent="0.3"/>
    <row r="796" s="71" customFormat="1" x14ac:dyDescent="0.3"/>
    <row r="797" s="71" customFormat="1" x14ac:dyDescent="0.3"/>
    <row r="798" s="71" customFormat="1" x14ac:dyDescent="0.3"/>
    <row r="799" s="71" customFormat="1" x14ac:dyDescent="0.3"/>
    <row r="800" s="71" customFormat="1" x14ac:dyDescent="0.3"/>
    <row r="801" s="71" customFormat="1" x14ac:dyDescent="0.3"/>
    <row r="802" s="71" customFormat="1" x14ac:dyDescent="0.3"/>
    <row r="803" s="71" customFormat="1" x14ac:dyDescent="0.3"/>
    <row r="804" s="71" customFormat="1" x14ac:dyDescent="0.3"/>
    <row r="805" s="71" customFormat="1" x14ac:dyDescent="0.3"/>
    <row r="806" s="71" customFormat="1" x14ac:dyDescent="0.3"/>
    <row r="807" s="71" customFormat="1" x14ac:dyDescent="0.3"/>
    <row r="808" s="71" customFormat="1" x14ac:dyDescent="0.3"/>
    <row r="809" s="71" customFormat="1" x14ac:dyDescent="0.3"/>
    <row r="810" s="71" customFormat="1" x14ac:dyDescent="0.3"/>
    <row r="811" s="71" customFormat="1" x14ac:dyDescent="0.3"/>
    <row r="812" s="71" customFormat="1" x14ac:dyDescent="0.3"/>
    <row r="813" s="71" customFormat="1" x14ac:dyDescent="0.3"/>
    <row r="814" s="71" customFormat="1" x14ac:dyDescent="0.3"/>
    <row r="815" s="71" customFormat="1" x14ac:dyDescent="0.3"/>
    <row r="816" s="71" customFormat="1" x14ac:dyDescent="0.3"/>
    <row r="817" s="71" customFormat="1" x14ac:dyDescent="0.3"/>
    <row r="818" s="71" customFormat="1" x14ac:dyDescent="0.3"/>
    <row r="819" s="71" customFormat="1" x14ac:dyDescent="0.3"/>
    <row r="820" s="71" customFormat="1" x14ac:dyDescent="0.3"/>
    <row r="821" s="71" customFormat="1" x14ac:dyDescent="0.3"/>
    <row r="822" s="71" customFormat="1" x14ac:dyDescent="0.3"/>
    <row r="823" s="71" customFormat="1" x14ac:dyDescent="0.3"/>
    <row r="824" s="71" customFormat="1" x14ac:dyDescent="0.3"/>
    <row r="825" s="71" customFormat="1" x14ac:dyDescent="0.3"/>
    <row r="826" s="71" customFormat="1" x14ac:dyDescent="0.3"/>
    <row r="827" s="71" customFormat="1" x14ac:dyDescent="0.3"/>
    <row r="828" s="71" customFormat="1" x14ac:dyDescent="0.3"/>
    <row r="829" s="71" customFormat="1" x14ac:dyDescent="0.3"/>
    <row r="830" s="71" customFormat="1" x14ac:dyDescent="0.3"/>
    <row r="831" s="71" customFormat="1" x14ac:dyDescent="0.3"/>
    <row r="832" s="71" customFormat="1" x14ac:dyDescent="0.3"/>
    <row r="833" s="71" customFormat="1" x14ac:dyDescent="0.3"/>
    <row r="834" s="71" customFormat="1" x14ac:dyDescent="0.3"/>
    <row r="835" s="71" customFormat="1" x14ac:dyDescent="0.3"/>
    <row r="836" s="71" customFormat="1" x14ac:dyDescent="0.3"/>
    <row r="837" s="71" customFormat="1" x14ac:dyDescent="0.3"/>
    <row r="838" s="71" customFormat="1" x14ac:dyDescent="0.3"/>
    <row r="839" s="71" customFormat="1" x14ac:dyDescent="0.3"/>
    <row r="840" s="71" customFormat="1" x14ac:dyDescent="0.3"/>
    <row r="841" s="71" customFormat="1" x14ac:dyDescent="0.3"/>
    <row r="842" s="71" customFormat="1" x14ac:dyDescent="0.3"/>
    <row r="843" s="71" customFormat="1" x14ac:dyDescent="0.3"/>
    <row r="844" s="71" customFormat="1" x14ac:dyDescent="0.3"/>
    <row r="845" s="71" customFormat="1" x14ac:dyDescent="0.3"/>
    <row r="846" s="71" customFormat="1" x14ac:dyDescent="0.3"/>
    <row r="847" s="71" customFormat="1" x14ac:dyDescent="0.3"/>
    <row r="848" s="71" customFormat="1" x14ac:dyDescent="0.3"/>
    <row r="849" s="71" customFormat="1" x14ac:dyDescent="0.3"/>
    <row r="850" s="71" customFormat="1" x14ac:dyDescent="0.3"/>
    <row r="851" s="71" customFormat="1" x14ac:dyDescent="0.3"/>
    <row r="852" s="71" customFormat="1" x14ac:dyDescent="0.3"/>
    <row r="853" s="71" customFormat="1" x14ac:dyDescent="0.3"/>
    <row r="854" s="71" customFormat="1" x14ac:dyDescent="0.3"/>
    <row r="855" s="71" customFormat="1" x14ac:dyDescent="0.3"/>
    <row r="856" s="71" customFormat="1" x14ac:dyDescent="0.3"/>
    <row r="857" s="71" customFormat="1" x14ac:dyDescent="0.3"/>
    <row r="858" s="71" customFormat="1" x14ac:dyDescent="0.3"/>
    <row r="859" s="71" customFormat="1" x14ac:dyDescent="0.3"/>
    <row r="860" s="71" customFormat="1" x14ac:dyDescent="0.3"/>
    <row r="861" s="71" customFormat="1" x14ac:dyDescent="0.3"/>
    <row r="862" s="71" customFormat="1" x14ac:dyDescent="0.3"/>
    <row r="863" s="71" customFormat="1" x14ac:dyDescent="0.3"/>
    <row r="864" s="71" customFormat="1" x14ac:dyDescent="0.3"/>
    <row r="865" s="71" customFormat="1" x14ac:dyDescent="0.3"/>
    <row r="866" s="71" customFormat="1" x14ac:dyDescent="0.3"/>
    <row r="867" s="71" customFormat="1" x14ac:dyDescent="0.3"/>
    <row r="868" s="71" customFormat="1" x14ac:dyDescent="0.3"/>
    <row r="869" s="71" customFormat="1" x14ac:dyDescent="0.3"/>
    <row r="870" s="71" customFormat="1" x14ac:dyDescent="0.3"/>
    <row r="871" s="71" customFormat="1" x14ac:dyDescent="0.3"/>
    <row r="872" s="71" customFormat="1" x14ac:dyDescent="0.3"/>
    <row r="873" s="71" customFormat="1" x14ac:dyDescent="0.3"/>
    <row r="874" s="71" customFormat="1" x14ac:dyDescent="0.3"/>
    <row r="875" s="71" customFormat="1" x14ac:dyDescent="0.3"/>
    <row r="876" s="71" customFormat="1" x14ac:dyDescent="0.3"/>
    <row r="877" s="71" customFormat="1" x14ac:dyDescent="0.3"/>
    <row r="878" s="71" customFormat="1" x14ac:dyDescent="0.3"/>
    <row r="879" s="71" customFormat="1" x14ac:dyDescent="0.3"/>
    <row r="880" s="71" customFormat="1" x14ac:dyDescent="0.3"/>
    <row r="881" s="71" customFormat="1" x14ac:dyDescent="0.3"/>
    <row r="882" s="71" customFormat="1" x14ac:dyDescent="0.3"/>
    <row r="883" s="71" customFormat="1" x14ac:dyDescent="0.3"/>
    <row r="884" s="71" customFormat="1" x14ac:dyDescent="0.3"/>
    <row r="885" s="71" customFormat="1" x14ac:dyDescent="0.3"/>
    <row r="886" s="71" customFormat="1" x14ac:dyDescent="0.3"/>
    <row r="887" s="71" customFormat="1" x14ac:dyDescent="0.3"/>
    <row r="888" s="71" customFormat="1" x14ac:dyDescent="0.3"/>
    <row r="889" s="71" customFormat="1" x14ac:dyDescent="0.3"/>
    <row r="890" s="71" customFormat="1" x14ac:dyDescent="0.3"/>
    <row r="891" s="71" customFormat="1" x14ac:dyDescent="0.3"/>
    <row r="892" s="71" customFormat="1" x14ac:dyDescent="0.3"/>
    <row r="893" s="71" customFormat="1" x14ac:dyDescent="0.3"/>
    <row r="894" s="71" customFormat="1" x14ac:dyDescent="0.3"/>
    <row r="895" s="71" customFormat="1" x14ac:dyDescent="0.3"/>
    <row r="896" s="71" customFormat="1" x14ac:dyDescent="0.3"/>
    <row r="897" s="71" customFormat="1" x14ac:dyDescent="0.3"/>
    <row r="898" s="71" customFormat="1" x14ac:dyDescent="0.3"/>
    <row r="899" s="71" customFormat="1" x14ac:dyDescent="0.3"/>
    <row r="900" s="71" customFormat="1" x14ac:dyDescent="0.3"/>
    <row r="901" s="71" customFormat="1" x14ac:dyDescent="0.3"/>
    <row r="902" s="71" customFormat="1" x14ac:dyDescent="0.3"/>
    <row r="903" s="71" customFormat="1" x14ac:dyDescent="0.3"/>
    <row r="904" s="71" customFormat="1" x14ac:dyDescent="0.3"/>
    <row r="905" s="71" customFormat="1" x14ac:dyDescent="0.3"/>
    <row r="906" s="71" customFormat="1" x14ac:dyDescent="0.3"/>
    <row r="907" s="71" customFormat="1" x14ac:dyDescent="0.3"/>
    <row r="908" s="71" customFormat="1" x14ac:dyDescent="0.3"/>
    <row r="909" s="71" customFormat="1" x14ac:dyDescent="0.3"/>
    <row r="910" s="71" customFormat="1" x14ac:dyDescent="0.3"/>
    <row r="911" s="71" customFormat="1" x14ac:dyDescent="0.3"/>
    <row r="912" s="71" customFormat="1" x14ac:dyDescent="0.3"/>
    <row r="913" s="71" customFormat="1" x14ac:dyDescent="0.3"/>
    <row r="914" s="71" customFormat="1" x14ac:dyDescent="0.3"/>
    <row r="915" s="71" customFormat="1" x14ac:dyDescent="0.3"/>
    <row r="916" s="71" customFormat="1" x14ac:dyDescent="0.3"/>
    <row r="917" s="71" customFormat="1" x14ac:dyDescent="0.3"/>
    <row r="918" s="71" customFormat="1" x14ac:dyDescent="0.3"/>
    <row r="919" s="71" customFormat="1" x14ac:dyDescent="0.3"/>
    <row r="920" s="71" customFormat="1" x14ac:dyDescent="0.3"/>
    <row r="921" s="71" customFormat="1" x14ac:dyDescent="0.3"/>
    <row r="922" s="71" customFormat="1" x14ac:dyDescent="0.3"/>
    <row r="923" s="71" customFormat="1" x14ac:dyDescent="0.3"/>
    <row r="924" s="71" customFormat="1" x14ac:dyDescent="0.3"/>
    <row r="925" s="71" customFormat="1" x14ac:dyDescent="0.3"/>
    <row r="926" s="71" customFormat="1" x14ac:dyDescent="0.3"/>
    <row r="927" s="71" customFormat="1" x14ac:dyDescent="0.3"/>
    <row r="928" s="71" customFormat="1" x14ac:dyDescent="0.3"/>
  </sheetData>
  <phoneticPr fontId="2" type="noConversion"/>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
  <sheetViews>
    <sheetView workbookViewId="0">
      <selection activeCell="E32" sqref="E32"/>
    </sheetView>
  </sheetViews>
  <sheetFormatPr defaultRowHeight="14.25" x14ac:dyDescent="0.2"/>
  <sheetData/>
  <phoneticPr fontId="2"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AE94"/>
  <sheetViews>
    <sheetView topLeftCell="J1" workbookViewId="0">
      <pane ySplit="3" topLeftCell="A4" activePane="bottomLeft" state="frozen"/>
      <selection pane="bottomLeft" activeCell="R15" sqref="R15"/>
    </sheetView>
  </sheetViews>
  <sheetFormatPr defaultColWidth="8.5" defaultRowHeight="17.25" x14ac:dyDescent="0.2"/>
  <cols>
    <col min="1" max="1" width="8.5" style="7"/>
    <col min="2" max="2" width="5" style="7" bestFit="1" customWidth="1"/>
    <col min="3" max="3" width="19.125" style="7" bestFit="1" customWidth="1"/>
    <col min="4" max="4" width="9.875" style="8" bestFit="1" customWidth="1"/>
    <col min="5" max="5" width="8.375" style="9" bestFit="1" customWidth="1"/>
    <col min="6" max="6" width="8.375" style="10" bestFit="1" customWidth="1"/>
    <col min="7" max="7" width="92.375" style="11" bestFit="1" customWidth="1"/>
    <col min="8" max="8" width="8.5" style="7"/>
    <col min="9" max="9" width="9.5" style="12" bestFit="1" customWidth="1"/>
    <col min="10" max="10" width="16.375" style="12" bestFit="1" customWidth="1"/>
    <col min="11" max="11" width="16.375" style="12" customWidth="1"/>
    <col min="12" max="12" width="5.5" style="7" bestFit="1" customWidth="1"/>
    <col min="13" max="13" width="37.25" style="7" bestFit="1" customWidth="1"/>
    <col min="14" max="14" width="41.5" style="7" customWidth="1"/>
    <col min="15" max="15" width="14.5" style="7" bestFit="1" customWidth="1"/>
    <col min="16" max="16" width="20.75" style="7" bestFit="1" customWidth="1"/>
    <col min="17" max="18" width="14.5" style="7" bestFit="1" customWidth="1"/>
    <col min="19" max="19" width="12.5" style="7" bestFit="1" customWidth="1"/>
    <col min="20" max="20" width="15.5" style="7" bestFit="1" customWidth="1"/>
    <col min="21" max="24" width="9.5" style="7" bestFit="1" customWidth="1"/>
    <col min="25" max="25" width="10.5" style="7" bestFit="1" customWidth="1"/>
    <col min="26" max="31" width="9.5" style="7" bestFit="1" customWidth="1"/>
    <col min="32" max="16384" width="8.5" style="7"/>
  </cols>
  <sheetData>
    <row r="1" spans="2:31" ht="18" thickBot="1" x14ac:dyDescent="0.25"/>
    <row r="2" spans="2:31" x14ac:dyDescent="0.2">
      <c r="I2" s="13"/>
      <c r="J2" s="13"/>
      <c r="K2" s="13"/>
      <c r="L2" s="13"/>
      <c r="M2" s="14"/>
      <c r="N2" s="15" t="s">
        <v>27</v>
      </c>
    </row>
    <row r="3" spans="2:31" ht="18" x14ac:dyDescent="0.2">
      <c r="B3" s="16" t="s">
        <v>28</v>
      </c>
      <c r="C3" s="16" t="s">
        <v>29</v>
      </c>
      <c r="D3" s="16" t="s">
        <v>30</v>
      </c>
      <c r="E3" s="16" t="s">
        <v>31</v>
      </c>
      <c r="F3" s="16" t="s">
        <v>32</v>
      </c>
      <c r="G3" s="17" t="s">
        <v>33</v>
      </c>
      <c r="I3" s="18" t="s">
        <v>34</v>
      </c>
      <c r="J3" s="18" t="s">
        <v>35</v>
      </c>
      <c r="K3" s="19" t="s">
        <v>36</v>
      </c>
      <c r="L3" s="20" t="s">
        <v>37</v>
      </c>
      <c r="M3" s="20" t="s">
        <v>38</v>
      </c>
      <c r="N3" s="20" t="s">
        <v>38</v>
      </c>
      <c r="O3" s="20" t="s">
        <v>38</v>
      </c>
      <c r="P3" s="20" t="s">
        <v>38</v>
      </c>
      <c r="Q3" s="20" t="s">
        <v>38</v>
      </c>
      <c r="R3" s="20" t="s">
        <v>38</v>
      </c>
      <c r="S3" s="20" t="s">
        <v>38</v>
      </c>
      <c r="T3" s="20" t="s">
        <v>38</v>
      </c>
      <c r="U3" s="20" t="s">
        <v>38</v>
      </c>
      <c r="V3" s="20" t="s">
        <v>38</v>
      </c>
      <c r="W3" s="20" t="s">
        <v>38</v>
      </c>
      <c r="X3" s="20" t="s">
        <v>38</v>
      </c>
      <c r="Y3" s="20" t="s">
        <v>38</v>
      </c>
      <c r="Z3" s="20" t="s">
        <v>38</v>
      </c>
      <c r="AA3" s="20" t="s">
        <v>38</v>
      </c>
      <c r="AB3" s="20" t="s">
        <v>38</v>
      </c>
      <c r="AC3" s="20" t="s">
        <v>38</v>
      </c>
      <c r="AD3" s="20" t="s">
        <v>38</v>
      </c>
      <c r="AE3" s="20" t="s">
        <v>38</v>
      </c>
    </row>
    <row r="4" spans="2:31" x14ac:dyDescent="0.2">
      <c r="B4" s="21">
        <v>1</v>
      </c>
      <c r="C4" s="21" t="s">
        <v>39</v>
      </c>
      <c r="D4" s="22" t="s">
        <v>40</v>
      </c>
      <c r="E4" s="23">
        <v>0</v>
      </c>
      <c r="F4" s="24" t="s">
        <v>41</v>
      </c>
      <c r="G4" s="25"/>
      <c r="I4" s="96" t="s">
        <v>4</v>
      </c>
      <c r="J4" s="96" t="s">
        <v>4</v>
      </c>
      <c r="K4" s="26"/>
      <c r="L4" s="27" t="s">
        <v>42</v>
      </c>
      <c r="M4" s="28" t="s">
        <v>43</v>
      </c>
      <c r="N4" s="29" t="s">
        <v>44</v>
      </c>
      <c r="O4" s="28" t="s">
        <v>45</v>
      </c>
      <c r="P4" s="28" t="s">
        <v>46</v>
      </c>
      <c r="Q4" s="28" t="s">
        <v>47</v>
      </c>
      <c r="R4" s="28" t="s">
        <v>48</v>
      </c>
      <c r="S4" s="28" t="s">
        <v>49</v>
      </c>
      <c r="T4" s="28" t="s">
        <v>50</v>
      </c>
      <c r="U4" s="28" t="s">
        <v>51</v>
      </c>
      <c r="V4" s="28" t="s">
        <v>52</v>
      </c>
      <c r="W4" s="28" t="s">
        <v>53</v>
      </c>
      <c r="X4" s="28" t="s">
        <v>54</v>
      </c>
      <c r="Y4" s="28" t="s">
        <v>55</v>
      </c>
      <c r="Z4" s="28"/>
      <c r="AA4" s="28"/>
      <c r="AB4" s="28"/>
      <c r="AC4" s="28"/>
      <c r="AD4" s="28"/>
      <c r="AE4" s="28"/>
    </row>
    <row r="5" spans="2:31" x14ac:dyDescent="0.2">
      <c r="B5" s="21">
        <v>2</v>
      </c>
      <c r="C5" s="21" t="s">
        <v>56</v>
      </c>
      <c r="D5" s="22" t="s">
        <v>57</v>
      </c>
      <c r="E5" s="23">
        <v>9</v>
      </c>
      <c r="F5" s="24" t="s">
        <v>41</v>
      </c>
      <c r="G5" s="25"/>
      <c r="I5" s="96"/>
      <c r="J5" s="96"/>
      <c r="K5" s="26"/>
      <c r="L5" s="27" t="s">
        <v>58</v>
      </c>
      <c r="M5" s="28"/>
      <c r="N5" s="28"/>
      <c r="O5" s="28"/>
      <c r="P5" s="28"/>
      <c r="Q5" s="28"/>
      <c r="R5" s="28"/>
      <c r="S5" s="28"/>
      <c r="T5" s="28"/>
      <c r="U5" s="28"/>
      <c r="V5" s="28"/>
      <c r="W5" s="28"/>
      <c r="X5" s="28"/>
      <c r="Y5" s="28"/>
      <c r="Z5" s="28"/>
      <c r="AA5" s="28"/>
      <c r="AB5" s="28"/>
      <c r="AC5" s="28"/>
      <c r="AD5" s="28"/>
      <c r="AE5" s="28"/>
    </row>
    <row r="6" spans="2:31" x14ac:dyDescent="0.2">
      <c r="B6" s="21">
        <v>3</v>
      </c>
      <c r="C6" s="21" t="s">
        <v>59</v>
      </c>
      <c r="D6" s="22" t="s">
        <v>60</v>
      </c>
      <c r="E6" s="23">
        <v>25</v>
      </c>
      <c r="F6" s="24" t="s">
        <v>41</v>
      </c>
      <c r="G6" s="25"/>
      <c r="I6" s="96"/>
      <c r="J6" s="96"/>
      <c r="K6" s="26"/>
      <c r="L6" s="27" t="s">
        <v>61</v>
      </c>
      <c r="M6" s="30" t="s">
        <v>62</v>
      </c>
      <c r="N6" s="28"/>
      <c r="O6" s="28"/>
      <c r="P6" s="28"/>
      <c r="Q6" s="28"/>
      <c r="R6" s="28"/>
      <c r="S6" s="28"/>
      <c r="T6" s="28"/>
      <c r="U6" s="28"/>
      <c r="V6" s="28"/>
      <c r="W6" s="28"/>
      <c r="X6" s="28"/>
      <c r="Y6" s="28"/>
      <c r="Z6" s="28"/>
      <c r="AA6" s="28"/>
      <c r="AB6" s="28"/>
      <c r="AC6" s="28"/>
      <c r="AD6" s="28"/>
      <c r="AE6" s="28"/>
    </row>
    <row r="7" spans="2:31" x14ac:dyDescent="0.2">
      <c r="B7" s="21">
        <v>4</v>
      </c>
      <c r="C7" s="21" t="s">
        <v>63</v>
      </c>
      <c r="D7" s="22" t="s">
        <v>64</v>
      </c>
      <c r="E7" s="23">
        <v>0</v>
      </c>
      <c r="F7" s="24" t="s">
        <v>41</v>
      </c>
      <c r="G7" s="25"/>
      <c r="I7" s="96"/>
      <c r="J7" s="96"/>
      <c r="K7" s="26"/>
      <c r="L7" s="27" t="s">
        <v>65</v>
      </c>
      <c r="M7" s="28"/>
      <c r="N7" s="28"/>
      <c r="O7" s="28"/>
      <c r="P7" s="28"/>
      <c r="Q7" s="28"/>
      <c r="R7" s="28"/>
      <c r="S7" s="28"/>
      <c r="T7" s="28"/>
      <c r="U7" s="28"/>
      <c r="V7" s="28"/>
      <c r="W7" s="28"/>
      <c r="X7" s="28"/>
      <c r="Y7" s="28"/>
      <c r="Z7" s="28"/>
      <c r="AA7" s="28"/>
      <c r="AB7" s="28"/>
      <c r="AC7" s="28"/>
      <c r="AD7" s="28"/>
      <c r="AE7" s="28"/>
    </row>
    <row r="8" spans="2:31" x14ac:dyDescent="0.2">
      <c r="B8" s="21">
        <v>5</v>
      </c>
      <c r="C8" s="21" t="s">
        <v>66</v>
      </c>
      <c r="D8" s="22" t="s">
        <v>64</v>
      </c>
      <c r="E8" s="23">
        <v>0</v>
      </c>
      <c r="F8" s="24" t="s">
        <v>41</v>
      </c>
      <c r="G8" s="25"/>
      <c r="I8" s="96"/>
      <c r="J8" s="96"/>
      <c r="K8" s="26"/>
      <c r="L8" s="27" t="s">
        <v>67</v>
      </c>
      <c r="M8" s="28" t="s">
        <v>68</v>
      </c>
      <c r="N8" s="28" t="s">
        <v>69</v>
      </c>
      <c r="O8" s="28"/>
      <c r="P8" s="28" t="s">
        <v>70</v>
      </c>
      <c r="Q8" s="28" t="s">
        <v>71</v>
      </c>
      <c r="R8" s="28" t="s">
        <v>72</v>
      </c>
      <c r="S8" s="28" t="s">
        <v>73</v>
      </c>
      <c r="T8" s="28" t="s">
        <v>74</v>
      </c>
      <c r="U8" s="28" t="s">
        <v>75</v>
      </c>
      <c r="V8" s="28" t="s">
        <v>76</v>
      </c>
      <c r="W8" s="28"/>
      <c r="X8" s="28"/>
      <c r="Y8" s="28"/>
      <c r="Z8" s="28"/>
      <c r="AA8" s="28"/>
      <c r="AB8" s="28"/>
      <c r="AC8" s="28"/>
      <c r="AD8" s="28"/>
      <c r="AE8" s="28"/>
    </row>
    <row r="9" spans="2:31" x14ac:dyDescent="0.2">
      <c r="B9" s="21">
        <v>6</v>
      </c>
      <c r="C9" s="21" t="s">
        <v>77</v>
      </c>
      <c r="D9" s="22" t="s">
        <v>78</v>
      </c>
      <c r="E9" s="23">
        <v>32</v>
      </c>
      <c r="F9" s="24" t="s">
        <v>79</v>
      </c>
      <c r="G9" s="25" t="s">
        <v>80</v>
      </c>
      <c r="I9" s="96"/>
      <c r="J9" s="96"/>
      <c r="K9" s="26"/>
      <c r="L9" s="27" t="s">
        <v>81</v>
      </c>
      <c r="M9" s="28" t="s">
        <v>82</v>
      </c>
      <c r="N9" s="30" t="s">
        <v>83</v>
      </c>
      <c r="O9" s="28"/>
      <c r="P9" s="28"/>
      <c r="Q9" s="28"/>
      <c r="R9" s="28"/>
      <c r="S9" s="28"/>
      <c r="T9" s="28"/>
      <c r="U9" s="28"/>
      <c r="V9" s="28"/>
      <c r="W9" s="28"/>
      <c r="X9" s="28"/>
      <c r="Y9" s="28"/>
      <c r="Z9" s="28"/>
      <c r="AA9" s="28"/>
      <c r="AB9" s="28"/>
      <c r="AC9" s="28"/>
      <c r="AD9" s="28"/>
      <c r="AE9" s="28"/>
    </row>
    <row r="10" spans="2:31" x14ac:dyDescent="0.2">
      <c r="B10" s="21">
        <v>7</v>
      </c>
      <c r="C10" s="21" t="s">
        <v>84</v>
      </c>
      <c r="D10" s="22" t="s">
        <v>85</v>
      </c>
      <c r="E10" s="23">
        <v>14</v>
      </c>
      <c r="F10" s="24" t="s">
        <v>79</v>
      </c>
      <c r="G10" s="25" t="s">
        <v>86</v>
      </c>
      <c r="I10" s="96"/>
      <c r="J10" s="96"/>
      <c r="K10" s="26"/>
      <c r="L10" s="27" t="s">
        <v>87</v>
      </c>
      <c r="M10" s="28" t="s">
        <v>88</v>
      </c>
      <c r="N10" s="30" t="s">
        <v>89</v>
      </c>
      <c r="Q10" s="28"/>
      <c r="U10" s="28"/>
      <c r="V10" s="28"/>
      <c r="W10" s="28"/>
      <c r="X10" s="28"/>
      <c r="Y10" s="28"/>
      <c r="Z10" s="28"/>
      <c r="AA10" s="28"/>
      <c r="AB10" s="28"/>
      <c r="AC10" s="28"/>
      <c r="AD10" s="28"/>
      <c r="AE10" s="28"/>
    </row>
    <row r="11" spans="2:31" x14ac:dyDescent="0.2">
      <c r="B11" s="21">
        <v>8</v>
      </c>
      <c r="C11" s="21" t="s">
        <v>90</v>
      </c>
      <c r="D11" s="22" t="s">
        <v>91</v>
      </c>
      <c r="E11" s="23">
        <v>42</v>
      </c>
      <c r="F11" s="24" t="s">
        <v>79</v>
      </c>
      <c r="G11" s="25" t="s">
        <v>92</v>
      </c>
      <c r="I11" s="96"/>
      <c r="J11" s="96"/>
      <c r="K11" s="26"/>
      <c r="L11" s="27" t="s">
        <v>93</v>
      </c>
      <c r="M11" s="28" t="s">
        <v>94</v>
      </c>
      <c r="N11" s="28" t="s">
        <v>95</v>
      </c>
      <c r="O11" s="28" t="s">
        <v>96</v>
      </c>
      <c r="P11" s="28" t="s">
        <v>97</v>
      </c>
      <c r="Q11" s="28"/>
      <c r="R11" s="28"/>
      <c r="S11" s="28"/>
      <c r="T11" s="28"/>
      <c r="U11" s="28"/>
      <c r="V11" s="28"/>
      <c r="W11" s="28"/>
      <c r="X11" s="28"/>
      <c r="Y11" s="28"/>
      <c r="Z11" s="28"/>
      <c r="AA11" s="28"/>
      <c r="AB11" s="28"/>
      <c r="AC11" s="28"/>
      <c r="AD11" s="28"/>
      <c r="AE11" s="28"/>
    </row>
    <row r="12" spans="2:31" x14ac:dyDescent="0.2">
      <c r="B12" s="21">
        <v>9</v>
      </c>
      <c r="C12" s="21" t="s">
        <v>98</v>
      </c>
      <c r="D12" s="22" t="s">
        <v>99</v>
      </c>
      <c r="E12" s="23">
        <v>7</v>
      </c>
      <c r="F12" s="24" t="s">
        <v>41</v>
      </c>
      <c r="G12" s="25"/>
      <c r="I12" s="96"/>
      <c r="J12" s="96"/>
      <c r="K12" s="26"/>
      <c r="L12" s="27" t="s">
        <v>100</v>
      </c>
      <c r="M12" s="28" t="s">
        <v>101</v>
      </c>
      <c r="N12" s="28" t="s">
        <v>102</v>
      </c>
      <c r="O12" s="28" t="s">
        <v>103</v>
      </c>
      <c r="P12" s="28"/>
      <c r="Q12" s="28"/>
      <c r="R12" s="28"/>
      <c r="S12" s="28"/>
      <c r="T12" s="28"/>
      <c r="U12" s="28"/>
      <c r="V12" s="28"/>
      <c r="W12" s="28"/>
      <c r="X12" s="28"/>
      <c r="Y12" s="28"/>
      <c r="Z12" s="28"/>
      <c r="AA12" s="28"/>
      <c r="AB12" s="28"/>
      <c r="AC12" s="28"/>
      <c r="AD12" s="28"/>
      <c r="AE12" s="28"/>
    </row>
    <row r="13" spans="2:31" x14ac:dyDescent="0.2">
      <c r="B13" s="21">
        <v>10</v>
      </c>
      <c r="C13" s="21" t="s">
        <v>96</v>
      </c>
      <c r="D13" s="22" t="s">
        <v>99</v>
      </c>
      <c r="E13" s="23">
        <v>7</v>
      </c>
      <c r="F13" s="24" t="s">
        <v>41</v>
      </c>
      <c r="G13" s="25"/>
      <c r="I13" s="96"/>
      <c r="J13" s="96"/>
      <c r="K13" s="26"/>
      <c r="L13" s="27" t="s">
        <v>104</v>
      </c>
      <c r="M13" s="28" t="s">
        <v>105</v>
      </c>
      <c r="N13" s="28" t="s">
        <v>106</v>
      </c>
      <c r="O13" s="28" t="s">
        <v>107</v>
      </c>
      <c r="P13" s="28" t="s">
        <v>108</v>
      </c>
      <c r="Q13" s="28" t="s">
        <v>109</v>
      </c>
      <c r="R13" s="28"/>
      <c r="S13" s="28"/>
      <c r="T13" s="28"/>
      <c r="U13" s="28"/>
      <c r="V13" s="28"/>
      <c r="W13" s="28"/>
      <c r="X13" s="28"/>
      <c r="Y13" s="28"/>
      <c r="Z13" s="28"/>
      <c r="AA13" s="28"/>
      <c r="AB13" s="28"/>
      <c r="AC13" s="28"/>
      <c r="AD13" s="28"/>
      <c r="AE13" s="28"/>
    </row>
    <row r="14" spans="2:31" x14ac:dyDescent="0.2">
      <c r="B14" s="21">
        <v>11</v>
      </c>
      <c r="C14" s="21" t="s">
        <v>97</v>
      </c>
      <c r="D14" s="22" t="s">
        <v>99</v>
      </c>
      <c r="E14" s="23">
        <v>7</v>
      </c>
      <c r="F14" s="24" t="s">
        <v>41</v>
      </c>
      <c r="G14" s="25"/>
      <c r="I14" s="96"/>
      <c r="J14" s="96"/>
      <c r="K14" s="26"/>
      <c r="L14" s="27" t="s">
        <v>110</v>
      </c>
      <c r="M14" s="30" t="s">
        <v>111</v>
      </c>
      <c r="N14" s="28"/>
      <c r="O14" s="28"/>
      <c r="P14" s="28"/>
      <c r="Q14" s="28"/>
      <c r="R14" s="28"/>
      <c r="S14" s="28"/>
      <c r="T14" s="28"/>
      <c r="U14" s="28"/>
      <c r="V14" s="28"/>
      <c r="W14" s="28"/>
      <c r="X14" s="28"/>
      <c r="Y14" s="28"/>
      <c r="Z14" s="28"/>
      <c r="AA14" s="28"/>
      <c r="AB14" s="28"/>
      <c r="AC14" s="28"/>
      <c r="AD14" s="28"/>
      <c r="AE14" s="28"/>
    </row>
    <row r="15" spans="2:31" x14ac:dyDescent="0.2">
      <c r="B15" s="21">
        <v>12</v>
      </c>
      <c r="C15" s="21" t="s">
        <v>71</v>
      </c>
      <c r="D15" s="22" t="s">
        <v>112</v>
      </c>
      <c r="E15" s="23">
        <v>5</v>
      </c>
      <c r="F15" s="24" t="s">
        <v>41</v>
      </c>
      <c r="G15" s="25"/>
      <c r="I15" s="96"/>
      <c r="J15" s="96"/>
      <c r="K15" s="26"/>
      <c r="L15" s="27" t="s">
        <v>113</v>
      </c>
      <c r="M15" s="28"/>
      <c r="N15" s="28"/>
      <c r="O15" s="28"/>
      <c r="P15" s="28"/>
      <c r="Q15" s="28"/>
      <c r="R15" s="28"/>
      <c r="S15" s="28"/>
      <c r="T15" s="28"/>
      <c r="U15" s="28"/>
      <c r="V15" s="28"/>
      <c r="W15" s="28"/>
      <c r="X15" s="28"/>
      <c r="Y15" s="28"/>
      <c r="Z15" s="28"/>
      <c r="AA15" s="28"/>
      <c r="AB15" s="28"/>
      <c r="AC15" s="28"/>
      <c r="AD15" s="28"/>
      <c r="AE15" s="28"/>
    </row>
    <row r="16" spans="2:31" ht="18" thickBot="1" x14ac:dyDescent="0.25">
      <c r="B16" s="21">
        <v>13</v>
      </c>
      <c r="C16" s="21" t="s">
        <v>114</v>
      </c>
      <c r="D16" s="22" t="s">
        <v>112</v>
      </c>
      <c r="E16" s="23">
        <v>5</v>
      </c>
      <c r="F16" s="24" t="s">
        <v>41</v>
      </c>
      <c r="G16" s="25"/>
      <c r="I16" s="96"/>
      <c r="J16" s="96"/>
      <c r="K16" s="26"/>
      <c r="L16" s="27" t="s">
        <v>115</v>
      </c>
      <c r="M16" s="31"/>
      <c r="N16" s="31"/>
      <c r="O16" s="31"/>
      <c r="P16" s="31"/>
      <c r="Q16" s="31"/>
      <c r="R16" s="28"/>
      <c r="S16" s="28"/>
      <c r="T16" s="28"/>
      <c r="U16" s="28"/>
      <c r="V16" s="28"/>
      <c r="W16" s="28"/>
      <c r="X16" s="28"/>
      <c r="Y16" s="28"/>
      <c r="Z16" s="28"/>
      <c r="AA16" s="28"/>
      <c r="AB16" s="28"/>
      <c r="AC16" s="28"/>
      <c r="AD16" s="28"/>
      <c r="AE16" s="28"/>
    </row>
    <row r="17" spans="2:31" ht="18" thickBot="1" x14ac:dyDescent="0.25">
      <c r="B17" s="21">
        <v>14</v>
      </c>
      <c r="C17" s="21" t="s">
        <v>116</v>
      </c>
      <c r="D17" s="22" t="s">
        <v>112</v>
      </c>
      <c r="E17" s="23">
        <v>5</v>
      </c>
      <c r="F17" s="24" t="s">
        <v>41</v>
      </c>
      <c r="G17" s="25"/>
      <c r="I17" s="96"/>
      <c r="J17" s="96"/>
      <c r="K17" s="26"/>
      <c r="L17" s="32" t="s">
        <v>117</v>
      </c>
      <c r="M17" s="33" t="s">
        <v>118</v>
      </c>
      <c r="N17" s="34" t="s">
        <v>119</v>
      </c>
      <c r="O17" s="35" t="s">
        <v>120</v>
      </c>
      <c r="P17" s="36" t="s">
        <v>121</v>
      </c>
      <c r="Q17" s="37" t="s">
        <v>122</v>
      </c>
      <c r="U17" s="28"/>
      <c r="V17" s="28"/>
      <c r="W17" s="28"/>
      <c r="X17" s="28"/>
      <c r="Y17" s="28"/>
      <c r="Z17" s="28"/>
      <c r="AA17" s="28"/>
      <c r="AB17" s="28"/>
      <c r="AC17" s="28"/>
      <c r="AD17" s="28"/>
      <c r="AE17" s="28"/>
    </row>
    <row r="18" spans="2:31" x14ac:dyDescent="0.2">
      <c r="B18" s="21">
        <v>15</v>
      </c>
      <c r="C18" s="21" t="s">
        <v>123</v>
      </c>
      <c r="D18" s="22" t="s">
        <v>112</v>
      </c>
      <c r="E18" s="23">
        <v>5</v>
      </c>
      <c r="F18" s="24" t="s">
        <v>41</v>
      </c>
      <c r="G18" s="25"/>
      <c r="I18" s="96"/>
      <c r="J18" s="96"/>
      <c r="K18" s="26"/>
      <c r="L18" s="27" t="s">
        <v>124</v>
      </c>
      <c r="M18" s="38" t="s">
        <v>125</v>
      </c>
      <c r="N18" s="38" t="s">
        <v>126</v>
      </c>
      <c r="O18" s="38"/>
      <c r="P18" s="38"/>
      <c r="Q18" s="38"/>
      <c r="R18" s="28"/>
      <c r="S18" s="28"/>
      <c r="T18" s="28"/>
      <c r="U18" s="28"/>
      <c r="V18" s="28"/>
      <c r="W18" s="28"/>
      <c r="X18" s="28"/>
      <c r="Y18" s="28"/>
      <c r="Z18" s="28"/>
      <c r="AA18" s="28"/>
      <c r="AB18" s="28"/>
      <c r="AC18" s="28"/>
      <c r="AD18" s="28"/>
      <c r="AE18" s="28"/>
    </row>
    <row r="19" spans="2:31" x14ac:dyDescent="0.2">
      <c r="B19" s="21">
        <v>16</v>
      </c>
      <c r="C19" s="21" t="s">
        <v>127</v>
      </c>
      <c r="D19" s="22" t="s">
        <v>64</v>
      </c>
      <c r="E19" s="23">
        <v>0</v>
      </c>
      <c r="F19" s="24" t="s">
        <v>41</v>
      </c>
      <c r="G19" s="25"/>
      <c r="I19" s="96"/>
      <c r="J19" s="96"/>
      <c r="K19" s="26"/>
      <c r="L19" s="27" t="s">
        <v>128</v>
      </c>
      <c r="M19" s="28"/>
      <c r="N19" s="28"/>
      <c r="O19" s="28"/>
      <c r="P19" s="28"/>
      <c r="Q19" s="28"/>
      <c r="R19" s="28"/>
      <c r="S19" s="28"/>
      <c r="T19" s="28"/>
      <c r="U19" s="28"/>
      <c r="V19" s="28"/>
      <c r="W19" s="28"/>
      <c r="X19" s="28"/>
      <c r="Y19" s="28"/>
      <c r="Z19" s="28"/>
      <c r="AA19" s="28"/>
      <c r="AB19" s="28"/>
      <c r="AC19" s="28"/>
      <c r="AD19" s="28"/>
      <c r="AE19" s="28"/>
    </row>
    <row r="20" spans="2:31" x14ac:dyDescent="0.2">
      <c r="B20" s="21">
        <v>17</v>
      </c>
      <c r="C20" s="21" t="s">
        <v>129</v>
      </c>
      <c r="D20" s="22" t="s">
        <v>64</v>
      </c>
      <c r="E20" s="23">
        <v>0</v>
      </c>
      <c r="F20" s="24" t="s">
        <v>41</v>
      </c>
      <c r="G20" s="25"/>
      <c r="I20" s="96"/>
      <c r="J20" s="96"/>
      <c r="K20" s="26"/>
      <c r="L20" s="27" t="s">
        <v>130</v>
      </c>
      <c r="M20" s="28" t="s">
        <v>131</v>
      </c>
      <c r="N20" s="28"/>
      <c r="O20" s="28"/>
      <c r="P20" s="28"/>
      <c r="Q20" s="28"/>
      <c r="R20" s="28"/>
      <c r="S20" s="28"/>
      <c r="T20" s="28"/>
      <c r="U20" s="28"/>
      <c r="V20" s="28"/>
      <c r="W20" s="28"/>
      <c r="X20" s="28"/>
      <c r="Y20" s="28"/>
      <c r="Z20" s="28"/>
      <c r="AA20" s="28"/>
      <c r="AB20" s="28"/>
      <c r="AC20" s="28"/>
      <c r="AD20" s="28"/>
      <c r="AE20" s="28"/>
    </row>
    <row r="21" spans="2:31" x14ac:dyDescent="0.2">
      <c r="B21" s="21">
        <v>18</v>
      </c>
      <c r="C21" s="21" t="s">
        <v>132</v>
      </c>
      <c r="D21" s="22" t="s">
        <v>133</v>
      </c>
      <c r="E21" s="23">
        <v>50</v>
      </c>
      <c r="F21" s="24" t="s">
        <v>41</v>
      </c>
      <c r="G21" s="25"/>
      <c r="I21" s="96"/>
      <c r="J21" s="96"/>
      <c r="K21" s="26"/>
      <c r="L21" s="27" t="s">
        <v>134</v>
      </c>
      <c r="M21" s="28" t="s">
        <v>135</v>
      </c>
      <c r="N21" s="28" t="s">
        <v>136</v>
      </c>
      <c r="O21" s="28"/>
      <c r="P21" s="28"/>
      <c r="Q21" s="28"/>
      <c r="R21" s="28"/>
      <c r="S21" s="28"/>
      <c r="T21" s="28"/>
      <c r="U21" s="28"/>
      <c r="V21" s="28"/>
      <c r="W21" s="28"/>
      <c r="X21" s="28"/>
      <c r="Y21" s="28"/>
      <c r="Z21" s="28"/>
      <c r="AA21" s="28"/>
      <c r="AB21" s="28"/>
      <c r="AC21" s="28"/>
      <c r="AD21" s="28"/>
      <c r="AE21" s="28"/>
    </row>
    <row r="22" spans="2:31" x14ac:dyDescent="0.2">
      <c r="B22" s="21">
        <v>19</v>
      </c>
      <c r="C22" s="21" t="s">
        <v>137</v>
      </c>
      <c r="D22" s="22" t="s">
        <v>138</v>
      </c>
      <c r="E22" s="23">
        <v>52</v>
      </c>
      <c r="F22" s="24" t="s">
        <v>79</v>
      </c>
      <c r="G22" s="25" t="s">
        <v>139</v>
      </c>
      <c r="I22" s="96"/>
      <c r="J22" s="96"/>
      <c r="K22" s="26"/>
      <c r="L22" s="27" t="s">
        <v>140</v>
      </c>
      <c r="O22" s="28"/>
      <c r="P22" s="28"/>
      <c r="Q22" s="28"/>
      <c r="R22" s="28"/>
      <c r="S22" s="28"/>
      <c r="T22" s="28"/>
      <c r="U22" s="28"/>
      <c r="V22" s="28"/>
      <c r="W22" s="28"/>
      <c r="X22" s="28"/>
      <c r="Y22" s="28"/>
      <c r="Z22" s="28"/>
      <c r="AA22" s="28"/>
      <c r="AB22" s="28"/>
      <c r="AC22" s="28"/>
      <c r="AD22" s="28"/>
      <c r="AE22" s="28"/>
    </row>
    <row r="23" spans="2:31" x14ac:dyDescent="0.2">
      <c r="B23" s="21">
        <v>20</v>
      </c>
      <c r="C23" s="21" t="s">
        <v>141</v>
      </c>
      <c r="D23" s="22" t="s">
        <v>64</v>
      </c>
      <c r="E23" s="23">
        <v>0</v>
      </c>
      <c r="F23" s="24" t="s">
        <v>41</v>
      </c>
      <c r="G23" s="25"/>
      <c r="I23" s="96"/>
      <c r="J23" s="96"/>
      <c r="K23" s="26"/>
      <c r="L23" s="27" t="s">
        <v>142</v>
      </c>
      <c r="M23" s="28"/>
      <c r="N23" s="28"/>
      <c r="O23" s="28"/>
      <c r="P23" s="28"/>
      <c r="Q23" s="28"/>
      <c r="R23" s="28"/>
      <c r="S23" s="28"/>
      <c r="T23" s="28"/>
      <c r="U23" s="28"/>
      <c r="V23" s="28"/>
      <c r="W23" s="28"/>
      <c r="X23" s="28"/>
      <c r="Y23" s="28"/>
      <c r="Z23" s="28"/>
      <c r="AA23" s="28"/>
      <c r="AB23" s="28"/>
      <c r="AC23" s="28"/>
      <c r="AD23" s="28"/>
      <c r="AE23" s="28"/>
    </row>
    <row r="24" spans="2:31" x14ac:dyDescent="0.2">
      <c r="B24" s="21">
        <v>21</v>
      </c>
      <c r="C24" s="21" t="s">
        <v>143</v>
      </c>
      <c r="D24" s="22" t="s">
        <v>144</v>
      </c>
      <c r="E24" s="23">
        <v>6</v>
      </c>
      <c r="F24" s="24" t="s">
        <v>79</v>
      </c>
      <c r="G24" s="25" t="s">
        <v>145</v>
      </c>
      <c r="I24" s="96"/>
      <c r="J24" s="96"/>
      <c r="K24" s="26"/>
      <c r="L24" s="27" t="s">
        <v>146</v>
      </c>
      <c r="M24" s="28" t="s">
        <v>147</v>
      </c>
      <c r="N24" s="28"/>
      <c r="O24" s="28"/>
      <c r="P24" s="28"/>
      <c r="Q24" s="28"/>
      <c r="R24" s="28"/>
      <c r="S24" s="28"/>
      <c r="T24" s="28"/>
      <c r="U24" s="28"/>
      <c r="V24" s="28"/>
      <c r="W24" s="28"/>
      <c r="X24" s="28"/>
      <c r="Y24" s="28"/>
      <c r="Z24" s="28"/>
      <c r="AA24" s="28"/>
      <c r="AB24" s="28"/>
      <c r="AC24" s="28"/>
      <c r="AD24" s="28"/>
      <c r="AE24" s="28"/>
    </row>
    <row r="25" spans="2:31" x14ac:dyDescent="0.2">
      <c r="B25" s="21">
        <v>22</v>
      </c>
      <c r="C25" s="21" t="s">
        <v>148</v>
      </c>
      <c r="D25" s="22" t="s">
        <v>57</v>
      </c>
      <c r="E25" s="23">
        <v>9</v>
      </c>
      <c r="F25" s="24" t="s">
        <v>79</v>
      </c>
      <c r="G25" s="25" t="s">
        <v>149</v>
      </c>
      <c r="I25" s="96"/>
      <c r="J25" s="96"/>
      <c r="K25" s="26"/>
      <c r="L25" s="27" t="s">
        <v>150</v>
      </c>
      <c r="M25" s="29" t="s">
        <v>151</v>
      </c>
      <c r="N25" s="28" t="s">
        <v>152</v>
      </c>
      <c r="O25" s="28" t="s">
        <v>153</v>
      </c>
      <c r="P25" s="28"/>
      <c r="Q25" s="28"/>
      <c r="R25" s="28"/>
      <c r="S25" s="28"/>
      <c r="T25" s="28"/>
      <c r="U25" s="28"/>
      <c r="V25" s="28"/>
      <c r="W25" s="28"/>
      <c r="X25" s="28"/>
      <c r="Y25" s="28"/>
      <c r="Z25" s="28"/>
      <c r="AA25" s="28"/>
      <c r="AB25" s="28"/>
      <c r="AC25" s="28"/>
      <c r="AD25" s="28"/>
      <c r="AE25" s="28"/>
    </row>
    <row r="26" spans="2:31" ht="33" x14ac:dyDescent="0.2">
      <c r="B26" s="21">
        <v>23</v>
      </c>
      <c r="C26" s="21" t="s">
        <v>111</v>
      </c>
      <c r="D26" s="22" t="s">
        <v>154</v>
      </c>
      <c r="E26" s="23">
        <v>11</v>
      </c>
      <c r="F26" s="24" t="s">
        <v>79</v>
      </c>
      <c r="G26" s="25" t="s">
        <v>155</v>
      </c>
      <c r="I26" s="96"/>
      <c r="J26" s="96"/>
      <c r="K26" s="26"/>
      <c r="L26" s="27" t="s">
        <v>156</v>
      </c>
      <c r="M26" s="38" t="s">
        <v>157</v>
      </c>
      <c r="N26" s="31"/>
      <c r="O26" s="31"/>
      <c r="P26" s="28"/>
      <c r="Q26" s="28"/>
      <c r="R26" s="28"/>
      <c r="S26" s="28"/>
      <c r="T26" s="28"/>
      <c r="U26" s="28"/>
      <c r="V26" s="28"/>
      <c r="W26" s="28"/>
      <c r="X26" s="28"/>
      <c r="Y26" s="28"/>
      <c r="Z26" s="28"/>
      <c r="AA26" s="28"/>
      <c r="AB26" s="28"/>
      <c r="AC26" s="28"/>
      <c r="AD26" s="28"/>
      <c r="AE26" s="28"/>
    </row>
    <row r="27" spans="2:31" ht="18" thickBot="1" x14ac:dyDescent="0.25">
      <c r="B27" s="21">
        <v>24</v>
      </c>
      <c r="C27" s="21" t="s">
        <v>151</v>
      </c>
      <c r="D27" s="22" t="s">
        <v>158</v>
      </c>
      <c r="E27" s="23">
        <v>28</v>
      </c>
      <c r="F27" s="24" t="s">
        <v>79</v>
      </c>
      <c r="G27" s="25"/>
      <c r="I27" s="96"/>
      <c r="J27" s="96"/>
      <c r="K27" s="26"/>
      <c r="L27" s="32" t="s">
        <v>159</v>
      </c>
      <c r="P27" s="39"/>
      <c r="Q27" s="28"/>
      <c r="R27" s="28"/>
      <c r="S27" s="28"/>
      <c r="T27" s="28"/>
      <c r="U27" s="28"/>
      <c r="V27" s="28"/>
      <c r="W27" s="28"/>
      <c r="X27" s="28"/>
      <c r="Y27" s="28"/>
      <c r="Z27" s="28"/>
      <c r="AA27" s="28"/>
      <c r="AB27" s="28"/>
      <c r="AC27" s="28"/>
      <c r="AD27" s="28"/>
      <c r="AE27" s="28"/>
    </row>
    <row r="28" spans="2:31" x14ac:dyDescent="0.2">
      <c r="B28" s="21">
        <v>25</v>
      </c>
      <c r="C28" s="21" t="s">
        <v>160</v>
      </c>
      <c r="D28" s="22" t="s">
        <v>161</v>
      </c>
      <c r="E28" s="23">
        <v>40</v>
      </c>
      <c r="F28" s="24" t="s">
        <v>79</v>
      </c>
      <c r="G28" s="25" t="s">
        <v>162</v>
      </c>
      <c r="I28" s="96"/>
      <c r="J28" s="96"/>
      <c r="K28" s="26"/>
      <c r="L28" s="32" t="s">
        <v>163</v>
      </c>
      <c r="M28" s="40" t="s">
        <v>164</v>
      </c>
      <c r="N28" s="41" t="s">
        <v>165</v>
      </c>
      <c r="O28" s="28"/>
      <c r="P28" s="28"/>
      <c r="Q28" s="28"/>
      <c r="R28" s="28"/>
      <c r="S28" s="28"/>
      <c r="T28" s="28"/>
      <c r="U28" s="28"/>
      <c r="V28" s="28"/>
      <c r="W28" s="28"/>
      <c r="X28" s="28"/>
      <c r="Y28" s="28"/>
      <c r="Z28" s="28"/>
      <c r="AA28" s="28"/>
      <c r="AB28" s="28"/>
      <c r="AC28" s="28"/>
      <c r="AD28" s="28"/>
      <c r="AE28" s="28"/>
    </row>
    <row r="29" spans="2:31" ht="33" x14ac:dyDescent="0.2">
      <c r="B29" s="21">
        <v>26</v>
      </c>
      <c r="C29" s="21" t="s">
        <v>166</v>
      </c>
      <c r="D29" s="22" t="s">
        <v>167</v>
      </c>
      <c r="E29" s="23">
        <v>44</v>
      </c>
      <c r="F29" s="24" t="s">
        <v>79</v>
      </c>
      <c r="G29" s="25" t="s">
        <v>168</v>
      </c>
      <c r="I29" s="96"/>
      <c r="J29" s="96"/>
      <c r="K29" s="26"/>
      <c r="L29" s="32" t="s">
        <v>169</v>
      </c>
      <c r="M29" s="7" t="s">
        <v>170</v>
      </c>
      <c r="N29" s="28"/>
      <c r="O29" s="28"/>
      <c r="P29" s="28"/>
      <c r="Q29" s="28"/>
      <c r="R29" s="28"/>
      <c r="S29" s="28"/>
      <c r="T29" s="28"/>
      <c r="U29" s="28"/>
      <c r="V29" s="28"/>
      <c r="W29" s="28"/>
      <c r="X29" s="28"/>
      <c r="Y29" s="28"/>
      <c r="Z29" s="28"/>
      <c r="AA29" s="28"/>
      <c r="AB29" s="28"/>
      <c r="AC29" s="28"/>
      <c r="AD29" s="28"/>
      <c r="AE29" s="28"/>
    </row>
    <row r="30" spans="2:31" x14ac:dyDescent="0.2">
      <c r="B30" s="21">
        <v>27</v>
      </c>
      <c r="C30" s="21" t="s">
        <v>171</v>
      </c>
      <c r="D30" s="22" t="s">
        <v>78</v>
      </c>
      <c r="E30" s="23">
        <v>32</v>
      </c>
      <c r="F30" s="24" t="s">
        <v>79</v>
      </c>
      <c r="G30" s="25" t="s">
        <v>80</v>
      </c>
      <c r="I30" s="96"/>
      <c r="J30" s="96"/>
      <c r="K30" s="26"/>
      <c r="L30" s="27" t="s">
        <v>172</v>
      </c>
      <c r="M30" s="38" t="s">
        <v>173</v>
      </c>
      <c r="O30" s="38"/>
      <c r="P30" s="28"/>
      <c r="Q30" s="28"/>
      <c r="R30" s="28"/>
      <c r="S30" s="28"/>
      <c r="T30" s="28"/>
      <c r="U30" s="28"/>
      <c r="V30" s="28"/>
      <c r="W30" s="28"/>
      <c r="X30" s="28"/>
      <c r="Y30" s="28"/>
      <c r="Z30" s="28"/>
      <c r="AA30" s="28"/>
      <c r="AB30" s="28"/>
      <c r="AC30" s="28"/>
      <c r="AD30" s="28"/>
      <c r="AE30" s="28"/>
    </row>
    <row r="31" spans="2:31" x14ac:dyDescent="0.2">
      <c r="B31" s="21">
        <v>28</v>
      </c>
      <c r="C31" s="21" t="s">
        <v>62</v>
      </c>
      <c r="D31" s="22" t="s">
        <v>174</v>
      </c>
      <c r="E31" s="23">
        <v>4</v>
      </c>
      <c r="F31" s="24" t="s">
        <v>79</v>
      </c>
      <c r="G31" s="25" t="s">
        <v>175</v>
      </c>
      <c r="I31" s="96"/>
      <c r="J31" s="96"/>
      <c r="K31" s="26"/>
      <c r="L31" s="27" t="s">
        <v>176</v>
      </c>
      <c r="M31" s="29" t="s">
        <v>177</v>
      </c>
      <c r="N31" s="28"/>
      <c r="O31" s="28"/>
      <c r="P31" s="28"/>
      <c r="Q31" s="28"/>
      <c r="R31" s="28"/>
      <c r="S31" s="28"/>
      <c r="T31" s="28"/>
      <c r="U31" s="28"/>
      <c r="V31" s="28"/>
      <c r="W31" s="28"/>
      <c r="X31" s="28"/>
      <c r="Y31" s="28"/>
      <c r="Z31" s="28"/>
      <c r="AA31" s="28"/>
      <c r="AB31" s="28"/>
      <c r="AC31" s="28"/>
      <c r="AD31" s="28"/>
      <c r="AE31" s="28"/>
    </row>
    <row r="32" spans="2:31" x14ac:dyDescent="0.2">
      <c r="B32" s="21">
        <v>29</v>
      </c>
      <c r="C32" s="21" t="s">
        <v>178</v>
      </c>
      <c r="D32" s="22" t="s">
        <v>179</v>
      </c>
      <c r="E32" s="23">
        <v>46</v>
      </c>
      <c r="F32" s="24" t="s">
        <v>79</v>
      </c>
      <c r="G32" s="25" t="s">
        <v>180</v>
      </c>
      <c r="I32" s="96"/>
      <c r="J32" s="96"/>
      <c r="K32" s="26"/>
      <c r="L32" s="27" t="s">
        <v>181</v>
      </c>
      <c r="O32" s="28"/>
      <c r="P32" s="28"/>
      <c r="Q32" s="28"/>
      <c r="R32" s="28"/>
      <c r="S32" s="28"/>
      <c r="T32" s="28"/>
      <c r="U32" s="28"/>
      <c r="V32" s="28"/>
      <c r="W32" s="28"/>
      <c r="X32" s="28"/>
      <c r="Y32" s="28"/>
      <c r="Z32" s="28"/>
      <c r="AA32" s="28"/>
      <c r="AB32" s="28"/>
      <c r="AC32" s="28"/>
      <c r="AD32" s="28"/>
      <c r="AE32" s="28"/>
    </row>
    <row r="33" spans="2:31" x14ac:dyDescent="0.2">
      <c r="B33" s="21">
        <v>30</v>
      </c>
      <c r="C33" s="21" t="s">
        <v>182</v>
      </c>
      <c r="D33" s="22" t="s">
        <v>183</v>
      </c>
      <c r="E33" s="23">
        <v>60</v>
      </c>
      <c r="F33" s="24" t="s">
        <v>79</v>
      </c>
      <c r="G33" s="25" t="s">
        <v>184</v>
      </c>
      <c r="I33" s="96"/>
      <c r="J33" s="96"/>
      <c r="K33" s="26"/>
      <c r="L33" s="27" t="s">
        <v>185</v>
      </c>
      <c r="M33" s="42" t="s">
        <v>186</v>
      </c>
      <c r="N33" s="28"/>
      <c r="O33" s="28"/>
      <c r="P33" s="28"/>
      <c r="Q33" s="28"/>
      <c r="R33" s="28"/>
      <c r="S33" s="28"/>
      <c r="T33" s="28"/>
      <c r="U33" s="28"/>
      <c r="V33" s="28"/>
      <c r="W33" s="28"/>
      <c r="X33" s="28"/>
      <c r="Y33" s="28"/>
      <c r="Z33" s="28"/>
      <c r="AA33" s="28"/>
      <c r="AB33" s="28"/>
      <c r="AC33" s="28"/>
      <c r="AD33" s="28"/>
      <c r="AE33" s="28"/>
    </row>
    <row r="34" spans="2:31" ht="33" x14ac:dyDescent="0.2">
      <c r="B34" s="21">
        <v>31</v>
      </c>
      <c r="C34" s="21" t="s">
        <v>187</v>
      </c>
      <c r="D34" s="22" t="s">
        <v>188</v>
      </c>
      <c r="E34" s="23">
        <v>18</v>
      </c>
      <c r="F34" s="24" t="s">
        <v>79</v>
      </c>
      <c r="G34" s="25" t="s">
        <v>189</v>
      </c>
      <c r="I34" s="96"/>
      <c r="J34" s="96"/>
      <c r="K34" s="26"/>
      <c r="L34" s="27" t="s">
        <v>190</v>
      </c>
      <c r="M34" s="28" t="s">
        <v>191</v>
      </c>
      <c r="N34" s="28" t="s">
        <v>192</v>
      </c>
      <c r="O34" s="28"/>
      <c r="P34" s="28"/>
      <c r="Q34" s="28"/>
      <c r="R34" s="28"/>
      <c r="S34" s="28"/>
      <c r="T34" s="28"/>
      <c r="U34" s="28"/>
      <c r="V34" s="28"/>
      <c r="W34" s="28"/>
      <c r="X34" s="28"/>
      <c r="Y34" s="28"/>
      <c r="Z34" s="28"/>
      <c r="AA34" s="28"/>
      <c r="AB34" s="28"/>
      <c r="AC34" s="28"/>
      <c r="AD34" s="28"/>
      <c r="AE34" s="28"/>
    </row>
    <row r="35" spans="2:31" ht="19.5" customHeight="1" thickBot="1" x14ac:dyDescent="0.25">
      <c r="B35" s="21">
        <v>32</v>
      </c>
      <c r="C35" s="21" t="s">
        <v>193</v>
      </c>
      <c r="D35" s="22" t="s">
        <v>188</v>
      </c>
      <c r="E35" s="23">
        <v>18</v>
      </c>
      <c r="F35" s="24" t="s">
        <v>79</v>
      </c>
      <c r="G35" s="25" t="s">
        <v>189</v>
      </c>
      <c r="I35" s="97" t="s">
        <v>194</v>
      </c>
      <c r="J35" s="97" t="s">
        <v>194</v>
      </c>
      <c r="K35" s="43"/>
      <c r="L35" s="44" t="s">
        <v>195</v>
      </c>
      <c r="M35" s="31" t="s">
        <v>196</v>
      </c>
      <c r="O35" s="31"/>
      <c r="P35" s="28"/>
      <c r="Q35" s="28"/>
      <c r="R35" s="28"/>
      <c r="S35" s="28"/>
      <c r="T35" s="28"/>
      <c r="U35" s="28"/>
      <c r="V35" s="28"/>
      <c r="W35" s="28"/>
      <c r="X35" s="28"/>
      <c r="Y35" s="28"/>
      <c r="Z35" s="28"/>
      <c r="AA35" s="28"/>
      <c r="AB35" s="28"/>
      <c r="AC35" s="28"/>
      <c r="AD35" s="28"/>
      <c r="AE35" s="28"/>
    </row>
    <row r="36" spans="2:31" ht="18" thickBot="1" x14ac:dyDescent="0.25">
      <c r="B36" s="21">
        <v>33</v>
      </c>
      <c r="C36" s="21" t="s">
        <v>197</v>
      </c>
      <c r="D36" s="22" t="s">
        <v>198</v>
      </c>
      <c r="E36" s="23">
        <v>48</v>
      </c>
      <c r="F36" s="24" t="s">
        <v>79</v>
      </c>
      <c r="G36" s="25" t="s">
        <v>199</v>
      </c>
      <c r="I36" s="97"/>
      <c r="J36" s="97"/>
      <c r="K36" s="43"/>
      <c r="L36" s="45" t="s">
        <v>200</v>
      </c>
      <c r="M36" s="33" t="s">
        <v>160</v>
      </c>
      <c r="N36" s="35" t="s">
        <v>201</v>
      </c>
      <c r="O36" s="46" t="s">
        <v>202</v>
      </c>
      <c r="P36" s="38" t="s">
        <v>203</v>
      </c>
      <c r="R36" s="28"/>
      <c r="S36" s="28"/>
      <c r="T36" s="28"/>
      <c r="U36" s="28"/>
      <c r="V36" s="28"/>
      <c r="W36" s="28"/>
      <c r="X36" s="28"/>
      <c r="Y36" s="28"/>
      <c r="Z36" s="28"/>
      <c r="AA36" s="28"/>
      <c r="AB36" s="28"/>
      <c r="AC36" s="28"/>
      <c r="AD36" s="28"/>
      <c r="AE36" s="28"/>
    </row>
    <row r="37" spans="2:31" x14ac:dyDescent="0.2">
      <c r="B37" s="21">
        <v>34</v>
      </c>
      <c r="C37" s="21" t="s">
        <v>204</v>
      </c>
      <c r="D37" s="22" t="s">
        <v>198</v>
      </c>
      <c r="E37" s="23">
        <v>48</v>
      </c>
      <c r="F37" s="24" t="s">
        <v>79</v>
      </c>
      <c r="G37" s="25" t="s">
        <v>205</v>
      </c>
      <c r="I37" s="97"/>
      <c r="J37" s="97"/>
      <c r="K37" s="43"/>
      <c r="L37" s="44" t="s">
        <v>206</v>
      </c>
      <c r="M37" s="42" t="s">
        <v>207</v>
      </c>
      <c r="N37" s="38"/>
      <c r="O37" s="38"/>
      <c r="P37" s="28"/>
      <c r="Q37" s="28"/>
      <c r="R37" s="28"/>
      <c r="S37" s="28"/>
      <c r="T37" s="28"/>
      <c r="U37" s="28"/>
      <c r="V37" s="28"/>
      <c r="W37" s="28"/>
      <c r="X37" s="28"/>
      <c r="Y37" s="28"/>
      <c r="Z37" s="28"/>
      <c r="AA37" s="28"/>
      <c r="AB37" s="28"/>
      <c r="AC37" s="28"/>
      <c r="AD37" s="28"/>
      <c r="AE37" s="28"/>
    </row>
    <row r="38" spans="2:31" ht="18" thickBot="1" x14ac:dyDescent="0.25">
      <c r="B38" s="21">
        <v>35</v>
      </c>
      <c r="C38" s="21" t="s">
        <v>208</v>
      </c>
      <c r="D38" s="22" t="s">
        <v>158</v>
      </c>
      <c r="E38" s="23">
        <v>28</v>
      </c>
      <c r="F38" s="24" t="s">
        <v>79</v>
      </c>
      <c r="G38" s="25" t="s">
        <v>209</v>
      </c>
      <c r="I38" s="97"/>
      <c r="J38" s="97"/>
      <c r="K38" s="43"/>
      <c r="L38" s="44" t="s">
        <v>210</v>
      </c>
      <c r="M38" s="7" t="s">
        <v>211</v>
      </c>
      <c r="P38" s="28"/>
      <c r="Q38" s="28"/>
      <c r="R38" s="28"/>
      <c r="S38" s="28"/>
      <c r="T38" s="28"/>
      <c r="U38" s="28"/>
      <c r="V38" s="28"/>
      <c r="W38" s="28"/>
      <c r="X38" s="28"/>
      <c r="Y38" s="28"/>
      <c r="Z38" s="28"/>
      <c r="AA38" s="28"/>
      <c r="AB38" s="28"/>
      <c r="AC38" s="28"/>
      <c r="AD38" s="28"/>
      <c r="AE38" s="28"/>
    </row>
    <row r="39" spans="2:31" ht="18" thickBot="1" x14ac:dyDescent="0.25">
      <c r="B39" s="21">
        <v>36</v>
      </c>
      <c r="C39" s="21" t="s">
        <v>212</v>
      </c>
      <c r="D39" s="22" t="s">
        <v>138</v>
      </c>
      <c r="E39" s="23">
        <v>52</v>
      </c>
      <c r="F39" s="24" t="s">
        <v>79</v>
      </c>
      <c r="G39" s="25" t="s">
        <v>139</v>
      </c>
      <c r="I39" s="97"/>
      <c r="J39" s="97"/>
      <c r="K39" s="43"/>
      <c r="L39" s="45" t="s">
        <v>213</v>
      </c>
      <c r="M39" s="47" t="s">
        <v>214</v>
      </c>
      <c r="N39" s="34" t="s">
        <v>215</v>
      </c>
      <c r="O39" s="46" t="s">
        <v>216</v>
      </c>
      <c r="P39" s="39"/>
      <c r="Q39" s="28"/>
      <c r="R39" s="28"/>
      <c r="S39" s="28"/>
      <c r="T39" s="28"/>
      <c r="U39" s="28"/>
      <c r="V39" s="28"/>
      <c r="W39" s="28"/>
      <c r="X39" s="28"/>
      <c r="Y39" s="28"/>
      <c r="Z39" s="28"/>
      <c r="AA39" s="28"/>
      <c r="AB39" s="28"/>
      <c r="AC39" s="28"/>
      <c r="AD39" s="28"/>
      <c r="AE39" s="28"/>
    </row>
    <row r="40" spans="2:31" x14ac:dyDescent="0.2">
      <c r="B40" s="21">
        <v>37</v>
      </c>
      <c r="C40" s="21" t="s">
        <v>217</v>
      </c>
      <c r="D40" s="22" t="s">
        <v>183</v>
      </c>
      <c r="E40" s="23">
        <v>60</v>
      </c>
      <c r="F40" s="24" t="s">
        <v>79</v>
      </c>
      <c r="G40" s="25" t="s">
        <v>184</v>
      </c>
      <c r="I40" s="97"/>
      <c r="J40" s="97"/>
      <c r="K40" s="43"/>
      <c r="L40" s="44" t="s">
        <v>218</v>
      </c>
      <c r="M40" s="38" t="s">
        <v>219</v>
      </c>
      <c r="N40" s="38" t="s">
        <v>220</v>
      </c>
      <c r="O40" s="29" t="s">
        <v>221</v>
      </c>
      <c r="Q40" s="28"/>
      <c r="R40" s="28"/>
      <c r="S40" s="28"/>
      <c r="T40" s="28"/>
      <c r="U40" s="28"/>
      <c r="V40" s="28"/>
      <c r="W40" s="28"/>
      <c r="X40" s="28"/>
      <c r="Y40" s="28"/>
      <c r="Z40" s="28"/>
      <c r="AA40" s="28"/>
      <c r="AB40" s="28"/>
      <c r="AC40" s="28"/>
      <c r="AD40" s="28"/>
      <c r="AE40" s="28"/>
    </row>
    <row r="41" spans="2:31" ht="33" x14ac:dyDescent="0.2">
      <c r="B41" s="21">
        <v>38</v>
      </c>
      <c r="C41" s="21" t="s">
        <v>222</v>
      </c>
      <c r="D41" s="22" t="s">
        <v>167</v>
      </c>
      <c r="E41" s="23">
        <v>44</v>
      </c>
      <c r="F41" s="24" t="s">
        <v>79</v>
      </c>
      <c r="G41" s="25" t="s">
        <v>168</v>
      </c>
      <c r="I41" s="98" t="s">
        <v>223</v>
      </c>
      <c r="J41" s="98" t="s">
        <v>223</v>
      </c>
      <c r="K41" s="48"/>
      <c r="L41" s="49" t="s">
        <v>224</v>
      </c>
      <c r="M41" s="29" t="s">
        <v>90</v>
      </c>
      <c r="N41" s="28" t="s">
        <v>225</v>
      </c>
      <c r="O41" s="28"/>
      <c r="P41" s="28"/>
      <c r="Q41" s="28"/>
      <c r="R41" s="28"/>
      <c r="S41" s="28"/>
      <c r="T41" s="28"/>
      <c r="U41" s="28"/>
      <c r="V41" s="28"/>
      <c r="W41" s="28"/>
      <c r="X41" s="28"/>
      <c r="Y41" s="28"/>
      <c r="Z41" s="28"/>
      <c r="AA41" s="28"/>
      <c r="AB41" s="28"/>
      <c r="AC41" s="28"/>
      <c r="AD41" s="28"/>
      <c r="AE41" s="28"/>
    </row>
    <row r="42" spans="2:31" x14ac:dyDescent="0.2">
      <c r="B42" s="21">
        <v>39</v>
      </c>
      <c r="C42" s="21" t="s">
        <v>226</v>
      </c>
      <c r="D42" s="22" t="s">
        <v>227</v>
      </c>
      <c r="E42" s="23">
        <v>33</v>
      </c>
      <c r="F42" s="24" t="s">
        <v>79</v>
      </c>
      <c r="G42" s="25" t="s">
        <v>228</v>
      </c>
      <c r="I42" s="98"/>
      <c r="J42" s="98"/>
      <c r="K42" s="48"/>
      <c r="L42" s="49" t="s">
        <v>229</v>
      </c>
      <c r="M42" s="30" t="s">
        <v>178</v>
      </c>
      <c r="N42" s="28"/>
      <c r="O42" s="28"/>
      <c r="P42" s="28"/>
      <c r="Q42" s="28"/>
      <c r="R42" s="28"/>
      <c r="S42" s="28"/>
      <c r="T42" s="28"/>
      <c r="U42" s="28"/>
      <c r="V42" s="28"/>
      <c r="W42" s="28"/>
      <c r="X42" s="28"/>
      <c r="Y42" s="28"/>
      <c r="Z42" s="28"/>
      <c r="AA42" s="28"/>
      <c r="AB42" s="28"/>
      <c r="AC42" s="28"/>
      <c r="AD42" s="28"/>
      <c r="AE42" s="28"/>
    </row>
    <row r="43" spans="2:31" ht="18" thickBot="1" x14ac:dyDescent="0.25">
      <c r="B43" s="21">
        <v>40</v>
      </c>
      <c r="C43" s="21" t="s">
        <v>230</v>
      </c>
      <c r="D43" s="22" t="s">
        <v>231</v>
      </c>
      <c r="E43" s="23">
        <v>38</v>
      </c>
      <c r="F43" s="24" t="s">
        <v>79</v>
      </c>
      <c r="G43" s="25" t="s">
        <v>232</v>
      </c>
      <c r="I43" s="98"/>
      <c r="J43" s="98"/>
      <c r="K43" s="48"/>
      <c r="L43" s="49" t="s">
        <v>233</v>
      </c>
      <c r="M43" s="50" t="s">
        <v>226</v>
      </c>
      <c r="N43" s="39" t="s">
        <v>234</v>
      </c>
      <c r="P43" s="28"/>
      <c r="Q43" s="28"/>
      <c r="R43" s="28"/>
      <c r="S43" s="28"/>
      <c r="T43" s="28"/>
      <c r="U43" s="28"/>
      <c r="V43" s="28"/>
      <c r="W43" s="28"/>
      <c r="X43" s="28"/>
      <c r="Y43" s="28"/>
      <c r="Z43" s="28"/>
      <c r="AA43" s="28"/>
      <c r="AB43" s="28"/>
      <c r="AC43" s="28"/>
      <c r="AD43" s="28"/>
      <c r="AE43" s="28"/>
    </row>
    <row r="44" spans="2:31" ht="33.75" thickBot="1" x14ac:dyDescent="0.25">
      <c r="B44" s="21">
        <v>41</v>
      </c>
      <c r="C44" s="21" t="s">
        <v>120</v>
      </c>
      <c r="D44" s="22" t="s">
        <v>188</v>
      </c>
      <c r="E44" s="23">
        <v>18</v>
      </c>
      <c r="F44" s="24" t="s">
        <v>79</v>
      </c>
      <c r="G44" s="25" t="s">
        <v>189</v>
      </c>
      <c r="I44" s="97" t="s">
        <v>235</v>
      </c>
      <c r="J44" s="98"/>
      <c r="K44" s="48"/>
      <c r="L44" s="51" t="s">
        <v>236</v>
      </c>
      <c r="M44" s="33" t="s">
        <v>166</v>
      </c>
      <c r="N44" s="52" t="s">
        <v>237</v>
      </c>
      <c r="P44" s="28"/>
      <c r="Q44" s="28"/>
      <c r="R44" s="28"/>
      <c r="S44" s="28"/>
      <c r="T44" s="28"/>
      <c r="U44" s="28"/>
      <c r="V44" s="28"/>
      <c r="W44" s="28"/>
      <c r="X44" s="28"/>
      <c r="Y44" s="28"/>
      <c r="Z44" s="28"/>
      <c r="AA44" s="28"/>
      <c r="AB44" s="28"/>
      <c r="AC44" s="28"/>
      <c r="AD44" s="28"/>
      <c r="AE44" s="28"/>
    </row>
    <row r="45" spans="2:31" ht="18" thickBot="1" x14ac:dyDescent="0.25">
      <c r="B45" s="21">
        <v>42</v>
      </c>
      <c r="C45" s="21" t="s">
        <v>177</v>
      </c>
      <c r="D45" s="22" t="s">
        <v>238</v>
      </c>
      <c r="E45" s="23">
        <v>30</v>
      </c>
      <c r="F45" s="24" t="s">
        <v>79</v>
      </c>
      <c r="G45" s="25"/>
      <c r="I45" s="97"/>
      <c r="J45" s="98"/>
      <c r="K45" s="48"/>
      <c r="L45" s="51" t="s">
        <v>239</v>
      </c>
      <c r="M45" s="33" t="s">
        <v>137</v>
      </c>
      <c r="N45" s="52" t="s">
        <v>212</v>
      </c>
      <c r="P45" s="28"/>
      <c r="Q45" s="28"/>
      <c r="R45" s="28"/>
      <c r="S45" s="28"/>
      <c r="T45" s="28"/>
      <c r="U45" s="28"/>
      <c r="V45" s="28"/>
      <c r="W45" s="28"/>
      <c r="X45" s="28"/>
      <c r="Y45" s="28"/>
      <c r="Z45" s="28"/>
      <c r="AA45" s="28"/>
      <c r="AB45" s="28"/>
      <c r="AC45" s="28"/>
      <c r="AD45" s="28"/>
      <c r="AE45" s="28"/>
    </row>
    <row r="46" spans="2:31" x14ac:dyDescent="0.2">
      <c r="B46" s="21">
        <v>43</v>
      </c>
      <c r="C46" s="21" t="s">
        <v>240</v>
      </c>
      <c r="D46" s="22" t="s">
        <v>161</v>
      </c>
      <c r="E46" s="23">
        <v>40</v>
      </c>
      <c r="F46" s="24" t="s">
        <v>79</v>
      </c>
      <c r="G46" s="25" t="s">
        <v>162</v>
      </c>
      <c r="I46" s="97"/>
      <c r="J46" s="98"/>
      <c r="K46" s="48"/>
      <c r="L46" s="49" t="s">
        <v>241</v>
      </c>
      <c r="M46" s="38" t="s">
        <v>242</v>
      </c>
      <c r="N46" s="38"/>
      <c r="O46" s="28"/>
      <c r="P46" s="28"/>
      <c r="Q46" s="28"/>
      <c r="R46" s="28"/>
      <c r="S46" s="28"/>
      <c r="T46" s="28"/>
      <c r="U46" s="28"/>
      <c r="V46" s="28"/>
      <c r="W46" s="28"/>
      <c r="X46" s="28"/>
      <c r="Y46" s="28"/>
      <c r="Z46" s="28"/>
      <c r="AA46" s="28"/>
      <c r="AB46" s="28"/>
      <c r="AC46" s="28"/>
      <c r="AD46" s="28"/>
      <c r="AE46" s="28"/>
    </row>
    <row r="47" spans="2:31" ht="18" thickBot="1" x14ac:dyDescent="0.25">
      <c r="B47" s="21">
        <v>44</v>
      </c>
      <c r="C47" s="21" t="s">
        <v>243</v>
      </c>
      <c r="D47" s="22" t="s">
        <v>244</v>
      </c>
      <c r="E47" s="23">
        <v>56</v>
      </c>
      <c r="F47" s="24" t="s">
        <v>79</v>
      </c>
      <c r="G47" s="25" t="s">
        <v>245</v>
      </c>
      <c r="I47" s="98" t="s">
        <v>246</v>
      </c>
      <c r="J47" s="97" t="s">
        <v>235</v>
      </c>
      <c r="K47" s="43"/>
      <c r="L47" s="44" t="s">
        <v>247</v>
      </c>
      <c r="M47" s="31"/>
      <c r="N47" s="31"/>
      <c r="O47" s="28"/>
      <c r="P47" s="28"/>
      <c r="Q47" s="28"/>
      <c r="R47" s="28"/>
      <c r="S47" s="28"/>
      <c r="T47" s="28"/>
      <c r="U47" s="28"/>
      <c r="V47" s="28"/>
      <c r="W47" s="28"/>
      <c r="X47" s="28"/>
      <c r="Y47" s="28"/>
      <c r="Z47" s="28"/>
      <c r="AA47" s="28"/>
      <c r="AB47" s="28"/>
      <c r="AC47" s="28"/>
      <c r="AD47" s="28"/>
      <c r="AE47" s="28"/>
    </row>
    <row r="48" spans="2:31" ht="18" thickBot="1" x14ac:dyDescent="0.25">
      <c r="B48" s="21">
        <v>45</v>
      </c>
      <c r="C48" s="21" t="s">
        <v>248</v>
      </c>
      <c r="D48" s="22" t="s">
        <v>249</v>
      </c>
      <c r="E48" s="23">
        <v>22</v>
      </c>
      <c r="F48" s="24" t="s">
        <v>79</v>
      </c>
      <c r="G48" s="25" t="s">
        <v>250</v>
      </c>
      <c r="I48" s="98"/>
      <c r="J48" s="97"/>
      <c r="K48" s="43"/>
      <c r="L48" s="45" t="s">
        <v>251</v>
      </c>
      <c r="M48" s="33" t="s">
        <v>252</v>
      </c>
      <c r="N48" s="52" t="s">
        <v>253</v>
      </c>
      <c r="O48" s="39"/>
      <c r="P48" s="28"/>
      <c r="Q48" s="28"/>
      <c r="R48" s="28"/>
      <c r="S48" s="28"/>
      <c r="T48" s="28"/>
      <c r="U48" s="28"/>
      <c r="V48" s="28"/>
      <c r="W48" s="28"/>
      <c r="X48" s="28"/>
      <c r="Y48" s="28"/>
      <c r="Z48" s="28"/>
      <c r="AA48" s="28"/>
      <c r="AB48" s="28"/>
      <c r="AC48" s="28"/>
      <c r="AD48" s="28"/>
      <c r="AE48" s="28"/>
    </row>
    <row r="49" spans="2:31" x14ac:dyDescent="0.2">
      <c r="B49" s="21">
        <v>46</v>
      </c>
      <c r="C49" s="21" t="s">
        <v>254</v>
      </c>
      <c r="D49" s="22" t="s">
        <v>249</v>
      </c>
      <c r="E49" s="23">
        <v>22</v>
      </c>
      <c r="F49" s="24" t="s">
        <v>79</v>
      </c>
      <c r="G49" s="25" t="s">
        <v>250</v>
      </c>
      <c r="I49" s="97" t="s">
        <v>14</v>
      </c>
      <c r="J49" s="97"/>
      <c r="K49" s="43"/>
      <c r="L49" s="44" t="s">
        <v>255</v>
      </c>
      <c r="M49" s="38" t="s">
        <v>256</v>
      </c>
      <c r="N49" s="38"/>
      <c r="O49" s="28"/>
      <c r="P49" s="28"/>
      <c r="Q49" s="28"/>
      <c r="R49" s="28"/>
      <c r="S49" s="28"/>
      <c r="T49" s="28"/>
      <c r="U49" s="28"/>
      <c r="V49" s="28"/>
      <c r="W49" s="28"/>
      <c r="X49" s="28"/>
      <c r="Y49" s="28"/>
      <c r="Z49" s="28"/>
      <c r="AA49" s="28"/>
      <c r="AB49" s="28"/>
      <c r="AC49" s="28"/>
      <c r="AD49" s="28"/>
      <c r="AE49" s="28"/>
    </row>
    <row r="50" spans="2:31" x14ac:dyDescent="0.2">
      <c r="B50" s="21">
        <v>47</v>
      </c>
      <c r="C50" s="21" t="s">
        <v>257</v>
      </c>
      <c r="D50" s="22" t="s">
        <v>258</v>
      </c>
      <c r="E50" s="23">
        <v>19</v>
      </c>
      <c r="F50" s="24" t="s">
        <v>79</v>
      </c>
      <c r="G50" s="25" t="s">
        <v>259</v>
      </c>
      <c r="I50" s="97"/>
      <c r="J50" s="97"/>
      <c r="K50" s="43"/>
      <c r="L50" s="44" t="s">
        <v>260</v>
      </c>
      <c r="M50" s="29" t="s">
        <v>243</v>
      </c>
      <c r="N50" s="28"/>
      <c r="O50" s="28"/>
      <c r="P50" s="28"/>
      <c r="Q50" s="28"/>
      <c r="R50" s="28"/>
      <c r="S50" s="28"/>
      <c r="T50" s="28"/>
      <c r="U50" s="28"/>
      <c r="V50" s="28"/>
      <c r="W50" s="28"/>
      <c r="X50" s="28"/>
      <c r="Y50" s="28"/>
      <c r="Z50" s="28"/>
      <c r="AA50" s="28"/>
      <c r="AB50" s="28"/>
      <c r="AC50" s="28"/>
      <c r="AD50" s="28"/>
      <c r="AE50" s="28"/>
    </row>
    <row r="51" spans="2:31" x14ac:dyDescent="0.2">
      <c r="B51" s="21">
        <v>48</v>
      </c>
      <c r="C51" s="21" t="s">
        <v>261</v>
      </c>
      <c r="D51" s="22" t="s">
        <v>258</v>
      </c>
      <c r="E51" s="23">
        <v>19</v>
      </c>
      <c r="F51" s="24" t="s">
        <v>41</v>
      </c>
      <c r="G51" s="25"/>
      <c r="I51" s="98" t="s">
        <v>16</v>
      </c>
      <c r="J51" s="97"/>
      <c r="K51" s="43"/>
      <c r="L51" s="44" t="s">
        <v>262</v>
      </c>
      <c r="M51" s="28"/>
      <c r="N51" s="28"/>
      <c r="O51" s="28"/>
      <c r="P51" s="28"/>
      <c r="Q51" s="28"/>
      <c r="R51" s="28"/>
      <c r="S51" s="28"/>
      <c r="T51" s="28"/>
      <c r="U51" s="28"/>
      <c r="V51" s="28"/>
      <c r="W51" s="28"/>
      <c r="X51" s="28"/>
      <c r="Y51" s="28"/>
      <c r="Z51" s="28"/>
      <c r="AA51" s="28"/>
      <c r="AB51" s="28"/>
      <c r="AC51" s="28"/>
      <c r="AD51" s="28"/>
      <c r="AE51" s="28"/>
    </row>
    <row r="52" spans="2:31" x14ac:dyDescent="0.2">
      <c r="B52" s="21">
        <v>49</v>
      </c>
      <c r="C52" s="21" t="s">
        <v>157</v>
      </c>
      <c r="D52" s="22" t="s">
        <v>263</v>
      </c>
      <c r="E52" s="23">
        <v>16</v>
      </c>
      <c r="F52" s="24" t="s">
        <v>79</v>
      </c>
      <c r="G52" s="25"/>
      <c r="I52" s="98"/>
      <c r="J52" s="98" t="s">
        <v>246</v>
      </c>
      <c r="K52" s="48"/>
      <c r="L52" s="49" t="s">
        <v>264</v>
      </c>
      <c r="M52" s="28"/>
      <c r="N52" s="28"/>
      <c r="O52" s="28"/>
      <c r="P52" s="28"/>
      <c r="Q52" s="28"/>
      <c r="R52" s="28"/>
      <c r="S52" s="28"/>
      <c r="T52" s="28"/>
      <c r="U52" s="28"/>
      <c r="V52" s="28"/>
      <c r="W52" s="28"/>
      <c r="X52" s="28"/>
      <c r="Y52" s="28"/>
      <c r="Z52" s="28"/>
      <c r="AA52" s="28"/>
      <c r="AB52" s="28"/>
      <c r="AC52" s="28"/>
      <c r="AD52" s="28"/>
      <c r="AE52" s="28"/>
    </row>
    <row r="53" spans="2:31" x14ac:dyDescent="0.2">
      <c r="B53" s="21">
        <v>50</v>
      </c>
      <c r="C53" s="21" t="s">
        <v>105</v>
      </c>
      <c r="D53" s="22" t="s">
        <v>265</v>
      </c>
      <c r="E53" s="23">
        <v>10</v>
      </c>
      <c r="F53" s="24" t="s">
        <v>41</v>
      </c>
      <c r="G53" s="25"/>
      <c r="I53" s="97" t="s">
        <v>18</v>
      </c>
      <c r="J53" s="98"/>
      <c r="K53" s="48"/>
      <c r="L53" s="49" t="s">
        <v>266</v>
      </c>
      <c r="M53" s="28"/>
      <c r="N53" s="28"/>
      <c r="O53" s="28"/>
      <c r="P53" s="28"/>
      <c r="Q53" s="28"/>
      <c r="R53" s="28"/>
      <c r="S53" s="28"/>
      <c r="T53" s="28"/>
      <c r="U53" s="28"/>
      <c r="V53" s="28"/>
      <c r="W53" s="28"/>
      <c r="X53" s="28"/>
      <c r="Y53" s="28"/>
      <c r="Z53" s="28"/>
      <c r="AA53" s="28"/>
      <c r="AB53" s="28"/>
      <c r="AC53" s="28"/>
      <c r="AD53" s="28"/>
      <c r="AE53" s="28"/>
    </row>
    <row r="54" spans="2:31" x14ac:dyDescent="0.2">
      <c r="B54" s="21">
        <v>51</v>
      </c>
      <c r="C54" s="21" t="s">
        <v>267</v>
      </c>
      <c r="D54" s="22" t="s">
        <v>64</v>
      </c>
      <c r="E54" s="23">
        <v>0</v>
      </c>
      <c r="F54" s="24" t="s">
        <v>41</v>
      </c>
      <c r="G54" s="25"/>
      <c r="I54" s="97"/>
      <c r="J54" s="98"/>
      <c r="K54" s="48"/>
      <c r="L54" s="49" t="s">
        <v>268</v>
      </c>
      <c r="M54" s="28"/>
      <c r="N54" s="28"/>
      <c r="O54" s="28"/>
      <c r="P54" s="28"/>
      <c r="Q54" s="28"/>
      <c r="R54" s="28"/>
      <c r="S54" s="28"/>
      <c r="T54" s="28"/>
      <c r="U54" s="28"/>
      <c r="V54" s="28"/>
      <c r="W54" s="28"/>
      <c r="X54" s="28"/>
      <c r="Y54" s="28"/>
      <c r="Z54" s="28"/>
      <c r="AA54" s="28"/>
      <c r="AB54" s="28"/>
      <c r="AC54" s="28"/>
      <c r="AD54" s="28"/>
      <c r="AE54" s="28"/>
    </row>
    <row r="55" spans="2:31" x14ac:dyDescent="0.2">
      <c r="B55" s="21">
        <v>52</v>
      </c>
      <c r="C55" s="21" t="s">
        <v>269</v>
      </c>
      <c r="D55" s="22" t="s">
        <v>64</v>
      </c>
      <c r="E55" s="23">
        <v>0</v>
      </c>
      <c r="F55" s="24" t="s">
        <v>41</v>
      </c>
      <c r="G55" s="25"/>
      <c r="I55" s="98" t="s">
        <v>20</v>
      </c>
      <c r="J55" s="98"/>
      <c r="K55" s="48"/>
      <c r="L55" s="49" t="s">
        <v>270</v>
      </c>
      <c r="M55" s="28"/>
      <c r="N55" s="28"/>
      <c r="O55" s="28"/>
      <c r="P55" s="28"/>
      <c r="Q55" s="28"/>
      <c r="R55" s="28"/>
      <c r="S55" s="28"/>
      <c r="T55" s="28"/>
      <c r="U55" s="28"/>
      <c r="V55" s="28"/>
      <c r="W55" s="28"/>
      <c r="X55" s="28"/>
      <c r="Y55" s="28"/>
      <c r="Z55" s="28"/>
      <c r="AA55" s="28"/>
      <c r="AB55" s="28"/>
      <c r="AC55" s="28"/>
      <c r="AD55" s="28"/>
      <c r="AE55" s="28"/>
    </row>
    <row r="56" spans="2:31" x14ac:dyDescent="0.2">
      <c r="B56" s="21">
        <v>53</v>
      </c>
      <c r="C56" s="21" t="s">
        <v>271</v>
      </c>
      <c r="D56" s="22" t="s">
        <v>78</v>
      </c>
      <c r="E56" s="23">
        <v>32</v>
      </c>
      <c r="F56" s="24" t="s">
        <v>41</v>
      </c>
      <c r="G56" s="25"/>
      <c r="I56" s="98"/>
      <c r="J56" s="98"/>
      <c r="K56" s="48"/>
      <c r="L56" s="49" t="s">
        <v>272</v>
      </c>
      <c r="M56" s="28"/>
      <c r="N56" s="28"/>
      <c r="O56" s="28"/>
      <c r="P56" s="28"/>
      <c r="Q56" s="28"/>
      <c r="R56" s="28"/>
      <c r="S56" s="28"/>
      <c r="T56" s="28"/>
      <c r="U56" s="28"/>
      <c r="V56" s="28"/>
      <c r="W56" s="28"/>
      <c r="X56" s="28"/>
      <c r="Y56" s="28"/>
      <c r="Z56" s="28"/>
      <c r="AA56" s="28"/>
      <c r="AB56" s="28"/>
      <c r="AC56" s="28"/>
      <c r="AD56" s="28"/>
      <c r="AE56" s="28"/>
    </row>
    <row r="57" spans="2:31" x14ac:dyDescent="0.2">
      <c r="B57" s="21">
        <v>54</v>
      </c>
      <c r="C57" s="21" t="s">
        <v>273</v>
      </c>
      <c r="D57" s="22" t="s">
        <v>112</v>
      </c>
      <c r="E57" s="23">
        <v>5</v>
      </c>
      <c r="F57" s="24" t="s">
        <v>41</v>
      </c>
      <c r="G57" s="25"/>
      <c r="I57" s="97" t="s">
        <v>22</v>
      </c>
      <c r="J57" s="97" t="s">
        <v>274</v>
      </c>
      <c r="K57" s="43"/>
      <c r="L57" s="44" t="s">
        <v>275</v>
      </c>
      <c r="M57" s="28"/>
      <c r="N57" s="28"/>
      <c r="O57" s="28"/>
      <c r="P57" s="28"/>
      <c r="Q57" s="28"/>
      <c r="R57" s="28"/>
      <c r="S57" s="28"/>
      <c r="T57" s="28"/>
      <c r="U57" s="28"/>
      <c r="V57" s="28"/>
      <c r="W57" s="28"/>
      <c r="X57" s="28"/>
      <c r="Y57" s="28"/>
      <c r="Z57" s="28"/>
      <c r="AA57" s="28"/>
      <c r="AB57" s="28"/>
      <c r="AC57" s="28"/>
      <c r="AD57" s="28"/>
      <c r="AE57" s="28"/>
    </row>
    <row r="58" spans="2:31" x14ac:dyDescent="0.2">
      <c r="B58" s="21">
        <v>55</v>
      </c>
      <c r="C58" s="21" t="s">
        <v>276</v>
      </c>
      <c r="D58" s="22" t="s">
        <v>112</v>
      </c>
      <c r="E58" s="23">
        <v>5</v>
      </c>
      <c r="F58" s="24" t="s">
        <v>41</v>
      </c>
      <c r="G58" s="25"/>
      <c r="I58" s="97"/>
      <c r="J58" s="97"/>
      <c r="K58" s="43"/>
      <c r="L58" s="44" t="s">
        <v>277</v>
      </c>
      <c r="M58" s="28"/>
      <c r="N58" s="28"/>
      <c r="O58" s="28"/>
      <c r="P58" s="28"/>
      <c r="Q58" s="28"/>
      <c r="R58" s="28"/>
      <c r="S58" s="28"/>
      <c r="T58" s="28"/>
      <c r="U58" s="28"/>
      <c r="V58" s="28"/>
      <c r="W58" s="28"/>
      <c r="X58" s="28"/>
      <c r="Y58" s="28"/>
      <c r="Z58" s="28"/>
      <c r="AA58" s="28"/>
      <c r="AB58" s="28"/>
      <c r="AC58" s="28"/>
      <c r="AD58" s="28"/>
      <c r="AE58" s="28"/>
    </row>
    <row r="59" spans="2:31" x14ac:dyDescent="0.2">
      <c r="B59" s="21">
        <v>56</v>
      </c>
      <c r="C59" s="21" t="s">
        <v>278</v>
      </c>
      <c r="D59" s="22" t="s">
        <v>64</v>
      </c>
      <c r="E59" s="23">
        <v>0</v>
      </c>
      <c r="F59" s="24" t="s">
        <v>41</v>
      </c>
      <c r="G59" s="25"/>
      <c r="I59" s="98" t="s">
        <v>279</v>
      </c>
      <c r="J59" s="97"/>
      <c r="K59" s="43"/>
      <c r="L59" s="44" t="s">
        <v>280</v>
      </c>
      <c r="M59" s="28"/>
      <c r="N59" s="28"/>
      <c r="O59" s="28"/>
      <c r="P59" s="28"/>
      <c r="Q59" s="28"/>
      <c r="R59" s="28"/>
      <c r="S59" s="28"/>
      <c r="T59" s="28"/>
      <c r="U59" s="28"/>
      <c r="V59" s="28"/>
      <c r="W59" s="28"/>
      <c r="X59" s="28"/>
      <c r="Y59" s="28"/>
      <c r="Z59" s="28"/>
      <c r="AA59" s="28"/>
      <c r="AB59" s="28"/>
      <c r="AC59" s="28"/>
      <c r="AD59" s="28"/>
      <c r="AE59" s="28"/>
    </row>
    <row r="60" spans="2:31" x14ac:dyDescent="0.2">
      <c r="B60" s="21">
        <v>57</v>
      </c>
      <c r="C60" s="21" t="s">
        <v>281</v>
      </c>
      <c r="D60" s="22" t="s">
        <v>64</v>
      </c>
      <c r="E60" s="23">
        <v>0</v>
      </c>
      <c r="F60" s="24" t="s">
        <v>41</v>
      </c>
      <c r="G60" s="25"/>
      <c r="I60" s="98"/>
      <c r="J60" s="97"/>
      <c r="K60" s="43"/>
      <c r="L60" s="44" t="s">
        <v>282</v>
      </c>
      <c r="M60" s="28"/>
      <c r="N60" s="28"/>
      <c r="O60" s="28"/>
      <c r="P60" s="28"/>
      <c r="Q60" s="28"/>
      <c r="R60" s="28"/>
      <c r="S60" s="28"/>
      <c r="T60" s="28"/>
      <c r="U60" s="28"/>
      <c r="V60" s="28"/>
      <c r="W60" s="28"/>
      <c r="X60" s="28"/>
      <c r="Y60" s="28"/>
      <c r="Z60" s="28"/>
      <c r="AA60" s="28"/>
      <c r="AB60" s="28"/>
      <c r="AC60" s="28"/>
      <c r="AD60" s="28"/>
      <c r="AE60" s="28"/>
    </row>
    <row r="61" spans="2:31" x14ac:dyDescent="0.2">
      <c r="B61" s="21">
        <v>58</v>
      </c>
      <c r="C61" s="21" t="s">
        <v>109</v>
      </c>
      <c r="D61" s="22" t="s">
        <v>64</v>
      </c>
      <c r="E61" s="23">
        <v>0</v>
      </c>
      <c r="F61" s="24" t="s">
        <v>79</v>
      </c>
      <c r="G61" s="25" t="s">
        <v>283</v>
      </c>
      <c r="I61" s="97" t="s">
        <v>284</v>
      </c>
      <c r="J61" s="97"/>
      <c r="K61" s="43"/>
      <c r="L61" s="44" t="s">
        <v>285</v>
      </c>
      <c r="M61" s="28"/>
      <c r="N61" s="28"/>
      <c r="O61" s="28"/>
      <c r="P61" s="28"/>
      <c r="Q61" s="28"/>
      <c r="R61" s="28"/>
      <c r="S61" s="28"/>
      <c r="T61" s="28"/>
      <c r="U61" s="28"/>
      <c r="V61" s="28"/>
      <c r="W61" s="28"/>
      <c r="X61" s="28"/>
      <c r="Y61" s="28"/>
      <c r="Z61" s="28"/>
      <c r="AA61" s="28"/>
      <c r="AB61" s="28"/>
      <c r="AC61" s="28"/>
      <c r="AD61" s="28"/>
      <c r="AE61" s="28"/>
    </row>
    <row r="62" spans="2:31" x14ac:dyDescent="0.2">
      <c r="B62" s="21">
        <v>59</v>
      </c>
      <c r="C62" s="21" t="s">
        <v>286</v>
      </c>
      <c r="D62" s="22" t="s">
        <v>112</v>
      </c>
      <c r="E62" s="23">
        <v>5</v>
      </c>
      <c r="F62" s="24" t="s">
        <v>79</v>
      </c>
      <c r="G62" s="25" t="s">
        <v>287</v>
      </c>
      <c r="I62" s="97"/>
      <c r="J62" s="98" t="s">
        <v>288</v>
      </c>
      <c r="K62" s="48"/>
      <c r="L62" s="49" t="s">
        <v>289</v>
      </c>
      <c r="M62" s="28"/>
      <c r="N62" s="28"/>
      <c r="O62" s="28"/>
      <c r="P62" s="28"/>
      <c r="Q62" s="28"/>
      <c r="R62" s="28"/>
      <c r="S62" s="28"/>
      <c r="T62" s="28"/>
      <c r="U62" s="28"/>
      <c r="V62" s="28"/>
      <c r="W62" s="28"/>
      <c r="X62" s="28"/>
      <c r="Y62" s="28"/>
      <c r="Z62" s="28"/>
      <c r="AA62" s="28"/>
      <c r="AB62" s="28"/>
      <c r="AC62" s="28"/>
      <c r="AD62" s="28"/>
      <c r="AE62" s="28"/>
    </row>
    <row r="63" spans="2:31" x14ac:dyDescent="0.2">
      <c r="B63" s="21">
        <v>60</v>
      </c>
      <c r="C63" s="21" t="s">
        <v>54</v>
      </c>
      <c r="D63" s="22" t="s">
        <v>64</v>
      </c>
      <c r="E63" s="23">
        <v>0</v>
      </c>
      <c r="F63" s="24" t="s">
        <v>41</v>
      </c>
      <c r="G63" s="25"/>
      <c r="I63" s="98" t="s">
        <v>290</v>
      </c>
      <c r="J63" s="98"/>
      <c r="K63" s="48"/>
      <c r="L63" s="49" t="s">
        <v>291</v>
      </c>
      <c r="M63" s="28"/>
      <c r="N63" s="28"/>
      <c r="O63" s="28"/>
      <c r="P63" s="28"/>
      <c r="Q63" s="28"/>
      <c r="R63" s="28"/>
      <c r="S63" s="28"/>
      <c r="T63" s="28"/>
      <c r="U63" s="28"/>
      <c r="V63" s="28"/>
      <c r="W63" s="28"/>
      <c r="X63" s="28"/>
      <c r="Y63" s="28"/>
      <c r="Z63" s="28"/>
      <c r="AA63" s="28"/>
      <c r="AB63" s="28"/>
      <c r="AC63" s="28"/>
      <c r="AD63" s="28"/>
      <c r="AE63" s="28"/>
    </row>
    <row r="64" spans="2:31" x14ac:dyDescent="0.2">
      <c r="B64" s="21">
        <v>61</v>
      </c>
      <c r="C64" s="21" t="s">
        <v>216</v>
      </c>
      <c r="D64" s="22" t="s">
        <v>78</v>
      </c>
      <c r="E64" s="23">
        <v>32</v>
      </c>
      <c r="F64" s="24" t="s">
        <v>79</v>
      </c>
      <c r="G64" s="25" t="s">
        <v>80</v>
      </c>
      <c r="I64" s="98"/>
      <c r="J64" s="98"/>
      <c r="K64" s="48"/>
      <c r="L64" s="49" t="s">
        <v>292</v>
      </c>
      <c r="M64" s="28"/>
      <c r="N64" s="28"/>
      <c r="O64" s="28"/>
      <c r="P64" s="28"/>
      <c r="Q64" s="28"/>
      <c r="R64" s="28"/>
      <c r="S64" s="28"/>
      <c r="T64" s="28"/>
      <c r="U64" s="28"/>
      <c r="V64" s="28"/>
      <c r="W64" s="28"/>
      <c r="X64" s="28"/>
      <c r="Y64" s="28"/>
      <c r="Z64" s="28"/>
      <c r="AA64" s="28"/>
      <c r="AB64" s="28"/>
      <c r="AC64" s="28"/>
      <c r="AD64" s="28"/>
      <c r="AE64" s="28"/>
    </row>
    <row r="65" spans="2:31" ht="33" x14ac:dyDescent="0.2">
      <c r="B65" s="21">
        <v>62</v>
      </c>
      <c r="C65" s="21" t="s">
        <v>293</v>
      </c>
      <c r="D65" s="22" t="s">
        <v>294</v>
      </c>
      <c r="E65" s="23">
        <v>36</v>
      </c>
      <c r="F65" s="24" t="s">
        <v>79</v>
      </c>
      <c r="G65" s="25" t="s">
        <v>295</v>
      </c>
      <c r="I65" s="53" t="s">
        <v>296</v>
      </c>
      <c r="J65" s="98"/>
      <c r="K65" s="48"/>
      <c r="L65" s="49" t="s">
        <v>297</v>
      </c>
      <c r="M65" s="28"/>
      <c r="N65" s="28"/>
      <c r="O65" s="28"/>
      <c r="P65" s="28"/>
      <c r="Q65" s="28"/>
      <c r="R65" s="28"/>
      <c r="S65" s="28"/>
      <c r="T65" s="28"/>
      <c r="U65" s="28"/>
      <c r="V65" s="28"/>
      <c r="W65" s="28"/>
      <c r="X65" s="28"/>
      <c r="Y65" s="28"/>
      <c r="Z65" s="28"/>
      <c r="AA65" s="28"/>
      <c r="AB65" s="28"/>
      <c r="AC65" s="28"/>
      <c r="AD65" s="28"/>
      <c r="AE65" s="28"/>
    </row>
    <row r="66" spans="2:31" x14ac:dyDescent="0.2">
      <c r="B66" s="21">
        <v>63</v>
      </c>
      <c r="C66" s="21" t="s">
        <v>69</v>
      </c>
      <c r="D66" s="22" t="s">
        <v>99</v>
      </c>
      <c r="E66" s="23">
        <v>7</v>
      </c>
      <c r="F66" s="24" t="s">
        <v>41</v>
      </c>
      <c r="G66" s="25"/>
    </row>
    <row r="67" spans="2:31" x14ac:dyDescent="0.2">
      <c r="B67" s="21">
        <v>64</v>
      </c>
      <c r="C67" s="21" t="s">
        <v>298</v>
      </c>
      <c r="D67" s="22" t="s">
        <v>99</v>
      </c>
      <c r="E67" s="23">
        <v>7</v>
      </c>
      <c r="F67" s="24" t="s">
        <v>41</v>
      </c>
      <c r="G67" s="25"/>
    </row>
    <row r="68" spans="2:31" x14ac:dyDescent="0.2">
      <c r="B68" s="21">
        <v>65</v>
      </c>
      <c r="C68" s="21" t="s">
        <v>299</v>
      </c>
      <c r="D68" s="22" t="s">
        <v>112</v>
      </c>
      <c r="E68" s="23">
        <v>5</v>
      </c>
      <c r="F68" s="24" t="s">
        <v>41</v>
      </c>
      <c r="G68" s="25"/>
    </row>
    <row r="69" spans="2:31" x14ac:dyDescent="0.2">
      <c r="B69" s="21">
        <v>66</v>
      </c>
      <c r="C69" s="21" t="s">
        <v>94</v>
      </c>
      <c r="D69" s="22" t="s">
        <v>300</v>
      </c>
      <c r="E69" s="23">
        <v>8</v>
      </c>
      <c r="F69" s="24" t="s">
        <v>79</v>
      </c>
      <c r="G69" s="25" t="s">
        <v>301</v>
      </c>
    </row>
    <row r="70" spans="2:31" x14ac:dyDescent="0.2">
      <c r="B70" s="21">
        <v>67</v>
      </c>
      <c r="C70" s="21" t="s">
        <v>125</v>
      </c>
      <c r="D70" s="22" t="s">
        <v>302</v>
      </c>
      <c r="E70" s="23">
        <v>15</v>
      </c>
      <c r="F70" s="24" t="s">
        <v>41</v>
      </c>
      <c r="G70" s="25"/>
    </row>
    <row r="71" spans="2:31" ht="33" x14ac:dyDescent="0.2">
      <c r="B71" s="21">
        <v>68</v>
      </c>
      <c r="C71" s="21" t="s">
        <v>303</v>
      </c>
      <c r="D71" s="22" t="s">
        <v>144</v>
      </c>
      <c r="E71" s="23">
        <v>6</v>
      </c>
      <c r="F71" s="24" t="s">
        <v>79</v>
      </c>
      <c r="G71" s="25" t="s">
        <v>304</v>
      </c>
    </row>
    <row r="72" spans="2:31" x14ac:dyDescent="0.2">
      <c r="B72" s="21">
        <v>69</v>
      </c>
      <c r="C72" s="21" t="s">
        <v>305</v>
      </c>
      <c r="D72" s="22" t="s">
        <v>99</v>
      </c>
      <c r="E72" s="23">
        <v>7</v>
      </c>
      <c r="F72" s="24" t="s">
        <v>41</v>
      </c>
      <c r="G72" s="25"/>
    </row>
    <row r="73" spans="2:31" x14ac:dyDescent="0.2">
      <c r="B73" s="21">
        <v>70</v>
      </c>
      <c r="C73" s="21" t="s">
        <v>306</v>
      </c>
      <c r="D73" s="22" t="s">
        <v>112</v>
      </c>
      <c r="E73" s="23">
        <v>5</v>
      </c>
      <c r="F73" s="24" t="s">
        <v>41</v>
      </c>
      <c r="G73" s="25"/>
    </row>
    <row r="74" spans="2:31" x14ac:dyDescent="0.2">
      <c r="B74" s="21">
        <v>71</v>
      </c>
      <c r="C74" s="21" t="s">
        <v>307</v>
      </c>
      <c r="D74" s="22" t="s">
        <v>112</v>
      </c>
      <c r="E74" s="23">
        <v>5</v>
      </c>
      <c r="F74" s="24" t="s">
        <v>41</v>
      </c>
      <c r="G74" s="25"/>
    </row>
    <row r="75" spans="2:31" ht="33" x14ac:dyDescent="0.2">
      <c r="B75" s="21">
        <v>72</v>
      </c>
      <c r="C75" s="21" t="s">
        <v>308</v>
      </c>
      <c r="D75" s="22" t="s">
        <v>188</v>
      </c>
      <c r="E75" s="23">
        <v>18</v>
      </c>
      <c r="F75" s="24" t="s">
        <v>79</v>
      </c>
      <c r="G75" s="25" t="s">
        <v>189</v>
      </c>
    </row>
    <row r="76" spans="2:31" ht="33" x14ac:dyDescent="0.2">
      <c r="B76" s="21">
        <v>73</v>
      </c>
      <c r="C76" s="21" t="s">
        <v>309</v>
      </c>
      <c r="D76" s="22" t="s">
        <v>294</v>
      </c>
      <c r="E76" s="23">
        <v>36</v>
      </c>
      <c r="F76" s="24" t="s">
        <v>79</v>
      </c>
      <c r="G76" s="25" t="s">
        <v>295</v>
      </c>
    </row>
    <row r="77" spans="2:31" x14ac:dyDescent="0.2">
      <c r="B77" s="21">
        <v>74</v>
      </c>
      <c r="C77" s="21" t="s">
        <v>310</v>
      </c>
      <c r="D77" s="22" t="s">
        <v>158</v>
      </c>
      <c r="E77" s="23">
        <v>28</v>
      </c>
      <c r="F77" s="24" t="s">
        <v>41</v>
      </c>
      <c r="G77" s="25"/>
    </row>
    <row r="78" spans="2:31" x14ac:dyDescent="0.2">
      <c r="B78" s="21">
        <v>75</v>
      </c>
      <c r="C78" s="21" t="s">
        <v>147</v>
      </c>
      <c r="D78" s="22" t="s">
        <v>311</v>
      </c>
      <c r="E78" s="23">
        <v>35</v>
      </c>
      <c r="F78" s="24" t="s">
        <v>79</v>
      </c>
      <c r="G78" s="25" t="s">
        <v>312</v>
      </c>
    </row>
    <row r="79" spans="2:31" x14ac:dyDescent="0.2">
      <c r="B79" s="21">
        <v>76</v>
      </c>
      <c r="C79" s="21" t="s">
        <v>313</v>
      </c>
      <c r="D79" s="22" t="s">
        <v>314</v>
      </c>
      <c r="E79" s="23">
        <v>34</v>
      </c>
      <c r="F79" s="24" t="s">
        <v>41</v>
      </c>
      <c r="G79" s="25"/>
    </row>
    <row r="80" spans="2:31" x14ac:dyDescent="0.2">
      <c r="B80" s="54">
        <v>77</v>
      </c>
      <c r="C80" s="54" t="s">
        <v>203</v>
      </c>
      <c r="D80" s="55" t="s">
        <v>315</v>
      </c>
      <c r="E80" s="56">
        <v>41</v>
      </c>
      <c r="F80" s="57" t="s">
        <v>41</v>
      </c>
      <c r="G80" s="58"/>
    </row>
    <row r="81" spans="2:7" x14ac:dyDescent="0.2">
      <c r="B81" s="21">
        <v>78</v>
      </c>
      <c r="C81" s="59" t="s">
        <v>316</v>
      </c>
      <c r="D81" s="60" t="s">
        <v>317</v>
      </c>
      <c r="E81" s="61"/>
      <c r="F81" s="62" t="s">
        <v>79</v>
      </c>
      <c r="G81" s="63" t="s">
        <v>318</v>
      </c>
    </row>
    <row r="82" spans="2:7" x14ac:dyDescent="0.2">
      <c r="B82" s="21">
        <v>79</v>
      </c>
      <c r="C82" s="59" t="s">
        <v>319</v>
      </c>
      <c r="D82" s="60" t="s">
        <v>317</v>
      </c>
      <c r="E82" s="61"/>
      <c r="F82" s="62" t="s">
        <v>79</v>
      </c>
      <c r="G82" s="63" t="s">
        <v>320</v>
      </c>
    </row>
    <row r="83" spans="2:7" x14ac:dyDescent="0.2">
      <c r="B83" s="21">
        <v>80</v>
      </c>
      <c r="C83" s="59" t="s">
        <v>321</v>
      </c>
      <c r="D83" s="60" t="s">
        <v>317</v>
      </c>
      <c r="E83" s="61"/>
      <c r="F83" s="62" t="s">
        <v>79</v>
      </c>
      <c r="G83" s="63" t="s">
        <v>322</v>
      </c>
    </row>
    <row r="84" spans="2:7" x14ac:dyDescent="0.2">
      <c r="B84" s="21">
        <v>81</v>
      </c>
      <c r="C84" s="59" t="s">
        <v>323</v>
      </c>
      <c r="D84" s="60" t="s">
        <v>317</v>
      </c>
      <c r="E84" s="61"/>
      <c r="F84" s="62" t="s">
        <v>79</v>
      </c>
      <c r="G84" s="63" t="s">
        <v>324</v>
      </c>
    </row>
    <row r="85" spans="2:7" x14ac:dyDescent="0.2">
      <c r="B85" s="21">
        <v>82</v>
      </c>
      <c r="C85" s="59" t="s">
        <v>325</v>
      </c>
      <c r="D85" s="60" t="s">
        <v>317</v>
      </c>
      <c r="E85" s="61"/>
      <c r="F85" s="62" t="s">
        <v>79</v>
      </c>
      <c r="G85" s="63"/>
    </row>
    <row r="86" spans="2:7" x14ac:dyDescent="0.2">
      <c r="B86" s="21">
        <v>83</v>
      </c>
      <c r="C86" s="59" t="s">
        <v>326</v>
      </c>
      <c r="D86" s="60" t="s">
        <v>317</v>
      </c>
      <c r="E86" s="61"/>
      <c r="F86" s="62" t="s">
        <v>79</v>
      </c>
      <c r="G86" s="63"/>
    </row>
    <row r="87" spans="2:7" x14ac:dyDescent="0.2">
      <c r="B87" s="54">
        <v>84</v>
      </c>
      <c r="C87" s="64" t="s">
        <v>327</v>
      </c>
      <c r="D87" s="65" t="s">
        <v>317</v>
      </c>
      <c r="E87" s="66"/>
      <c r="F87" s="67" t="s">
        <v>79</v>
      </c>
      <c r="G87" s="68"/>
    </row>
    <row r="88" spans="2:7" x14ac:dyDescent="0.2">
      <c r="B88" s="21">
        <v>85</v>
      </c>
      <c r="C88" s="59" t="s">
        <v>328</v>
      </c>
      <c r="D88" s="60" t="s">
        <v>317</v>
      </c>
      <c r="E88" s="61"/>
      <c r="F88" s="62"/>
      <c r="G88" s="63"/>
    </row>
    <row r="89" spans="2:7" x14ac:dyDescent="0.2">
      <c r="B89" s="21">
        <v>86</v>
      </c>
      <c r="C89" s="59" t="s">
        <v>329</v>
      </c>
      <c r="D89" s="65" t="s">
        <v>317</v>
      </c>
      <c r="E89" s="61"/>
      <c r="F89" s="62"/>
      <c r="G89" s="63"/>
    </row>
    <row r="90" spans="2:7" x14ac:dyDescent="0.2">
      <c r="B90" s="54">
        <v>87</v>
      </c>
      <c r="C90" s="59" t="s">
        <v>330</v>
      </c>
      <c r="D90" s="60" t="s">
        <v>317</v>
      </c>
      <c r="E90" s="61"/>
      <c r="F90" s="62"/>
      <c r="G90" s="63"/>
    </row>
    <row r="91" spans="2:7" x14ac:dyDescent="0.2">
      <c r="B91" s="21">
        <v>88</v>
      </c>
      <c r="C91" s="59"/>
      <c r="D91" s="60"/>
      <c r="E91" s="61"/>
      <c r="F91" s="62"/>
      <c r="G91" s="63"/>
    </row>
    <row r="92" spans="2:7" x14ac:dyDescent="0.2">
      <c r="B92" s="21">
        <v>89</v>
      </c>
      <c r="C92" s="59"/>
      <c r="D92" s="60"/>
      <c r="E92" s="61"/>
      <c r="F92" s="62"/>
      <c r="G92" s="63"/>
    </row>
    <row r="93" spans="2:7" x14ac:dyDescent="0.2">
      <c r="B93" s="54">
        <v>90</v>
      </c>
      <c r="C93" s="59"/>
      <c r="D93" s="60"/>
      <c r="E93" s="61"/>
      <c r="F93" s="62"/>
      <c r="G93" s="63"/>
    </row>
    <row r="94" spans="2:7" x14ac:dyDescent="0.2">
      <c r="B94" s="21">
        <v>91</v>
      </c>
      <c r="C94" s="59"/>
      <c r="D94" s="60"/>
      <c r="E94" s="61"/>
      <c r="F94" s="62"/>
      <c r="G94" s="63"/>
    </row>
  </sheetData>
  <mergeCells count="20">
    <mergeCell ref="I57:I58"/>
    <mergeCell ref="J57:J61"/>
    <mergeCell ref="I59:I60"/>
    <mergeCell ref="I61:I62"/>
    <mergeCell ref="J62:J65"/>
    <mergeCell ref="I63:I64"/>
    <mergeCell ref="I47:I48"/>
    <mergeCell ref="J47:J51"/>
    <mergeCell ref="I49:I50"/>
    <mergeCell ref="I51:I52"/>
    <mergeCell ref="J52:J56"/>
    <mergeCell ref="I53:I54"/>
    <mergeCell ref="I55:I56"/>
    <mergeCell ref="I4:I34"/>
    <mergeCell ref="J4:J34"/>
    <mergeCell ref="I35:I40"/>
    <mergeCell ref="J35:J40"/>
    <mergeCell ref="I41:I43"/>
    <mergeCell ref="J41:J46"/>
    <mergeCell ref="I44:I46"/>
  </mergeCells>
  <phoneticPr fontId="2" type="noConversion"/>
  <conditionalFormatting sqref="F1:F2 F4:F1048576">
    <cfRule type="containsText" dxfId="1" priority="1" operator="containsText" text="是">
      <formula>NOT(ISERROR(SEARCH("是",F1)))</formula>
    </cfRule>
  </conditionalFormatting>
  <pageMargins left="0.75" right="0.75" top="1" bottom="1" header="0.5" footer="0.5"/>
  <pageSetup paperSize="9" orientation="portrait" horizontalDpi="4294967292" verticalDpi="4294967292"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F1051"/>
  <sheetViews>
    <sheetView tabSelected="1" workbookViewId="0">
      <selection activeCell="L19" sqref="L19"/>
    </sheetView>
  </sheetViews>
  <sheetFormatPr defaultRowHeight="16.5" x14ac:dyDescent="0.3"/>
  <cols>
    <col min="1" max="1" width="4" style="72" customWidth="1"/>
    <col min="2" max="6" width="3.125" style="72" customWidth="1"/>
    <col min="7" max="16384" width="9" style="72"/>
  </cols>
  <sheetData>
    <row r="1" spans="1:32" s="69" customFormat="1" ht="17.25" x14ac:dyDescent="0.2">
      <c r="A1" s="69" t="s">
        <v>331</v>
      </c>
      <c r="B1" s="69" t="s">
        <v>332</v>
      </c>
    </row>
    <row r="2" spans="1:32" s="71" customFormat="1" x14ac:dyDescent="0.3">
      <c r="B2" s="70" t="s">
        <v>333</v>
      </c>
      <c r="C2" s="71" t="s">
        <v>334</v>
      </c>
    </row>
    <row r="3" spans="1:32" s="71" customFormat="1" x14ac:dyDescent="0.3">
      <c r="B3" s="70" t="s">
        <v>335</v>
      </c>
      <c r="C3" s="71" t="s">
        <v>336</v>
      </c>
    </row>
    <row r="4" spans="1:32" s="71" customFormat="1" x14ac:dyDescent="0.3">
      <c r="B4" s="70" t="s">
        <v>337</v>
      </c>
      <c r="C4" s="71" t="s">
        <v>339</v>
      </c>
    </row>
    <row r="5" spans="1:32" s="71" customFormat="1" x14ac:dyDescent="0.3">
      <c r="C5" s="71" t="s">
        <v>338</v>
      </c>
    </row>
    <row r="6" spans="1:32" s="71" customFormat="1" x14ac:dyDescent="0.3"/>
    <row r="7" spans="1:32" s="71" customFormat="1" ht="17.25" x14ac:dyDescent="0.3">
      <c r="A7" s="69" t="s">
        <v>340</v>
      </c>
      <c r="B7" s="69" t="s">
        <v>341</v>
      </c>
      <c r="C7" s="69"/>
      <c r="D7" s="69"/>
      <c r="E7" s="69"/>
      <c r="F7" s="69"/>
      <c r="G7" s="69"/>
      <c r="H7" s="69"/>
      <c r="I7" s="69"/>
      <c r="J7" s="69"/>
      <c r="K7" s="69"/>
      <c r="L7" s="69"/>
      <c r="M7" s="69"/>
      <c r="N7" s="69"/>
      <c r="O7" s="69"/>
      <c r="P7" s="69"/>
      <c r="Q7" s="69"/>
      <c r="R7" s="69"/>
      <c r="S7" s="69"/>
      <c r="T7" s="69"/>
      <c r="U7" s="69"/>
      <c r="V7" s="69"/>
      <c r="W7" s="69"/>
      <c r="X7" s="69"/>
      <c r="Y7" s="69"/>
      <c r="Z7" s="69"/>
      <c r="AA7" s="69"/>
      <c r="AB7" s="69"/>
      <c r="AC7" s="69"/>
      <c r="AD7" s="69"/>
      <c r="AE7" s="69"/>
      <c r="AF7" s="69"/>
    </row>
    <row r="8" spans="1:32" s="71" customFormat="1" x14ac:dyDescent="0.3">
      <c r="B8" s="70" t="s">
        <v>333</v>
      </c>
      <c r="C8" s="71" t="s">
        <v>342</v>
      </c>
    </row>
    <row r="9" spans="1:32" s="71" customFormat="1" x14ac:dyDescent="0.3">
      <c r="B9" s="70"/>
      <c r="C9" s="71" t="s">
        <v>352</v>
      </c>
    </row>
    <row r="10" spans="1:32" s="71" customFormat="1" x14ac:dyDescent="0.3">
      <c r="B10" s="70" t="s">
        <v>335</v>
      </c>
      <c r="C10" s="71" t="s">
        <v>356</v>
      </c>
    </row>
    <row r="11" spans="1:32" s="71" customFormat="1" x14ac:dyDescent="0.3">
      <c r="B11" s="70"/>
      <c r="C11" s="71" t="s">
        <v>355</v>
      </c>
    </row>
    <row r="12" spans="1:32" s="71" customFormat="1" x14ac:dyDescent="0.3">
      <c r="B12" s="70" t="s">
        <v>337</v>
      </c>
      <c r="C12" s="71" t="s">
        <v>343</v>
      </c>
    </row>
    <row r="13" spans="1:32" s="71" customFormat="1" x14ac:dyDescent="0.3">
      <c r="B13" s="70"/>
      <c r="C13" s="71" t="s">
        <v>359</v>
      </c>
      <c r="D13" s="71" t="s">
        <v>360</v>
      </c>
    </row>
    <row r="14" spans="1:32" s="71" customFormat="1" x14ac:dyDescent="0.3">
      <c r="B14" s="70"/>
      <c r="D14" s="71" t="s">
        <v>363</v>
      </c>
    </row>
    <row r="15" spans="1:32" s="71" customFormat="1" x14ac:dyDescent="0.3">
      <c r="B15" s="70"/>
      <c r="D15" s="71" t="s">
        <v>364</v>
      </c>
    </row>
    <row r="16" spans="1:32" s="71" customFormat="1" x14ac:dyDescent="0.3">
      <c r="B16" s="70"/>
      <c r="D16" s="71" t="s">
        <v>372</v>
      </c>
    </row>
    <row r="17" spans="2:5" s="71" customFormat="1" x14ac:dyDescent="0.3">
      <c r="B17" s="70"/>
      <c r="D17" s="71" t="s">
        <v>357</v>
      </c>
    </row>
    <row r="18" spans="2:5" s="71" customFormat="1" x14ac:dyDescent="0.3">
      <c r="B18" s="70"/>
      <c r="D18" s="71" t="s">
        <v>358</v>
      </c>
    </row>
    <row r="19" spans="2:5" s="71" customFormat="1" x14ac:dyDescent="0.3">
      <c r="B19" s="70"/>
      <c r="C19" s="71" t="s">
        <v>361</v>
      </c>
      <c r="D19" s="71" t="s">
        <v>362</v>
      </c>
    </row>
    <row r="20" spans="2:5" s="71" customFormat="1" x14ac:dyDescent="0.3">
      <c r="B20" s="70"/>
      <c r="D20" s="71" t="s">
        <v>365</v>
      </c>
    </row>
    <row r="21" spans="2:5" s="71" customFormat="1" x14ac:dyDescent="0.3">
      <c r="B21" s="70"/>
      <c r="E21" s="71" t="s">
        <v>382</v>
      </c>
    </row>
    <row r="22" spans="2:5" s="71" customFormat="1" x14ac:dyDescent="0.3">
      <c r="B22" s="70"/>
      <c r="E22" s="71" t="s">
        <v>366</v>
      </c>
    </row>
    <row r="23" spans="2:5" s="71" customFormat="1" x14ac:dyDescent="0.3">
      <c r="B23" s="70"/>
      <c r="E23" s="71" t="s">
        <v>369</v>
      </c>
    </row>
    <row r="24" spans="2:5" s="71" customFormat="1" x14ac:dyDescent="0.3">
      <c r="B24" s="70"/>
      <c r="E24" s="71" t="s">
        <v>367</v>
      </c>
    </row>
    <row r="25" spans="2:5" s="71" customFormat="1" x14ac:dyDescent="0.3">
      <c r="B25" s="70"/>
      <c r="E25" s="71" t="s">
        <v>368</v>
      </c>
    </row>
    <row r="26" spans="2:5" s="71" customFormat="1" x14ac:dyDescent="0.3">
      <c r="B26" s="70"/>
      <c r="E26" s="71" t="s">
        <v>370</v>
      </c>
    </row>
    <row r="27" spans="2:5" s="71" customFormat="1" x14ac:dyDescent="0.3">
      <c r="B27" s="70"/>
      <c r="D27" s="71" t="s">
        <v>371</v>
      </c>
    </row>
    <row r="28" spans="2:5" s="71" customFormat="1" x14ac:dyDescent="0.3">
      <c r="B28" s="70"/>
      <c r="E28" s="71" t="s">
        <v>374</v>
      </c>
    </row>
    <row r="29" spans="2:5" s="71" customFormat="1" x14ac:dyDescent="0.3">
      <c r="B29" s="70"/>
      <c r="E29" s="71" t="s">
        <v>373</v>
      </c>
    </row>
    <row r="30" spans="2:5" s="71" customFormat="1" x14ac:dyDescent="0.3">
      <c r="B30" s="70"/>
      <c r="E30" s="71" t="s">
        <v>376</v>
      </c>
    </row>
    <row r="31" spans="2:5" s="71" customFormat="1" x14ac:dyDescent="0.3">
      <c r="B31" s="70"/>
      <c r="E31" s="71" t="s">
        <v>438</v>
      </c>
    </row>
    <row r="32" spans="2:5" s="71" customFormat="1" x14ac:dyDescent="0.3">
      <c r="B32" s="70"/>
      <c r="D32" s="71" t="s">
        <v>375</v>
      </c>
    </row>
    <row r="33" spans="2:7" s="71" customFormat="1" x14ac:dyDescent="0.3">
      <c r="B33" s="70"/>
      <c r="E33" s="71" t="s">
        <v>412</v>
      </c>
    </row>
    <row r="34" spans="2:7" s="71" customFormat="1" x14ac:dyDescent="0.3">
      <c r="B34" s="70"/>
      <c r="E34" s="71" t="s">
        <v>416</v>
      </c>
    </row>
    <row r="35" spans="2:7" s="71" customFormat="1" x14ac:dyDescent="0.3">
      <c r="B35" s="70"/>
      <c r="D35" s="71" t="s">
        <v>386</v>
      </c>
    </row>
    <row r="36" spans="2:7" s="71" customFormat="1" x14ac:dyDescent="0.3">
      <c r="B36" s="70"/>
      <c r="E36" s="71" t="s">
        <v>387</v>
      </c>
    </row>
    <row r="37" spans="2:7" s="71" customFormat="1" x14ac:dyDescent="0.3">
      <c r="B37" s="70" t="s">
        <v>345</v>
      </c>
      <c r="C37" s="71" t="s">
        <v>344</v>
      </c>
    </row>
    <row r="38" spans="2:7" s="71" customFormat="1" x14ac:dyDescent="0.3">
      <c r="B38" s="70"/>
      <c r="D38" s="71" t="s">
        <v>396</v>
      </c>
    </row>
    <row r="39" spans="2:7" s="71" customFormat="1" x14ac:dyDescent="0.3">
      <c r="B39" s="70"/>
      <c r="E39" s="70" t="s">
        <v>441</v>
      </c>
      <c r="F39" s="71" t="s">
        <v>399</v>
      </c>
    </row>
    <row r="40" spans="2:7" s="71" customFormat="1" x14ac:dyDescent="0.3">
      <c r="B40" s="70"/>
      <c r="E40" s="70" t="s">
        <v>442</v>
      </c>
      <c r="F40" s="71" t="s">
        <v>401</v>
      </c>
    </row>
    <row r="41" spans="2:7" s="71" customFormat="1" x14ac:dyDescent="0.3">
      <c r="B41" s="70"/>
      <c r="D41" s="71" t="s">
        <v>394</v>
      </c>
    </row>
    <row r="42" spans="2:7" s="71" customFormat="1" x14ac:dyDescent="0.3">
      <c r="B42" s="70"/>
      <c r="E42" s="71" t="s">
        <v>395</v>
      </c>
    </row>
    <row r="43" spans="2:7" s="71" customFormat="1" x14ac:dyDescent="0.3">
      <c r="B43" s="70"/>
      <c r="E43" s="71" t="s">
        <v>402</v>
      </c>
    </row>
    <row r="44" spans="2:7" s="71" customFormat="1" x14ac:dyDescent="0.3">
      <c r="B44" s="70"/>
      <c r="D44" s="71" t="s">
        <v>426</v>
      </c>
    </row>
    <row r="45" spans="2:7" s="71" customFormat="1" x14ac:dyDescent="0.3">
      <c r="B45" s="70"/>
      <c r="E45" s="71" t="s">
        <v>430</v>
      </c>
    </row>
    <row r="46" spans="2:7" s="71" customFormat="1" x14ac:dyDescent="0.3">
      <c r="B46" s="70"/>
      <c r="F46" s="70" t="s">
        <v>441</v>
      </c>
      <c r="G46" s="71" t="s">
        <v>427</v>
      </c>
    </row>
    <row r="47" spans="2:7" s="71" customFormat="1" x14ac:dyDescent="0.3">
      <c r="B47" s="70"/>
      <c r="E47" s="70"/>
      <c r="F47" s="70" t="s">
        <v>442</v>
      </c>
      <c r="G47" s="71" t="s">
        <v>428</v>
      </c>
    </row>
    <row r="48" spans="2:7" s="71" customFormat="1" x14ac:dyDescent="0.3">
      <c r="B48" s="70"/>
      <c r="E48" s="70"/>
      <c r="F48" s="70" t="s">
        <v>443</v>
      </c>
      <c r="G48" s="71" t="s">
        <v>429</v>
      </c>
    </row>
    <row r="49" spans="2:6" s="71" customFormat="1" hidden="1" x14ac:dyDescent="0.3">
      <c r="B49" s="70"/>
      <c r="E49" s="71" t="s">
        <v>378</v>
      </c>
    </row>
    <row r="50" spans="2:6" s="71" customFormat="1" hidden="1" x14ac:dyDescent="0.3">
      <c r="B50" s="70"/>
      <c r="F50" s="71" t="s">
        <v>377</v>
      </c>
    </row>
    <row r="51" spans="2:6" s="71" customFormat="1" hidden="1" x14ac:dyDescent="0.3">
      <c r="B51" s="70"/>
      <c r="E51" s="71" t="s">
        <v>379</v>
      </c>
    </row>
    <row r="52" spans="2:6" s="71" customFormat="1" hidden="1" x14ac:dyDescent="0.3">
      <c r="B52" s="70"/>
      <c r="F52" s="71" t="s">
        <v>391</v>
      </c>
    </row>
    <row r="53" spans="2:6" s="71" customFormat="1" hidden="1" x14ac:dyDescent="0.3">
      <c r="B53" s="70"/>
      <c r="E53" s="71" t="s">
        <v>380</v>
      </c>
    </row>
    <row r="54" spans="2:6" s="71" customFormat="1" hidden="1" x14ac:dyDescent="0.3">
      <c r="B54" s="70"/>
      <c r="F54" s="71" t="s">
        <v>381</v>
      </c>
    </row>
    <row r="55" spans="2:6" s="71" customFormat="1" hidden="1" x14ac:dyDescent="0.3">
      <c r="B55" s="70"/>
      <c r="E55" s="71" t="s">
        <v>383</v>
      </c>
    </row>
    <row r="56" spans="2:6" s="71" customFormat="1" hidden="1" x14ac:dyDescent="0.3">
      <c r="B56" s="70"/>
      <c r="F56" s="71" t="s">
        <v>384</v>
      </c>
    </row>
    <row r="57" spans="2:6" s="71" customFormat="1" hidden="1" x14ac:dyDescent="0.3">
      <c r="B57" s="70"/>
      <c r="E57" s="71" t="s">
        <v>385</v>
      </c>
    </row>
    <row r="58" spans="2:6" s="71" customFormat="1" hidden="1" x14ac:dyDescent="0.3">
      <c r="B58" s="70"/>
      <c r="F58" s="71" t="s">
        <v>390</v>
      </c>
    </row>
    <row r="59" spans="2:6" s="71" customFormat="1" hidden="1" x14ac:dyDescent="0.3">
      <c r="B59" s="70"/>
      <c r="E59" s="71" t="s">
        <v>388</v>
      </c>
    </row>
    <row r="60" spans="2:6" s="71" customFormat="1" hidden="1" x14ac:dyDescent="0.3">
      <c r="B60" s="70"/>
      <c r="F60" s="71" t="s">
        <v>389</v>
      </c>
    </row>
    <row r="61" spans="2:6" s="71" customFormat="1" hidden="1" x14ac:dyDescent="0.3">
      <c r="B61" s="70"/>
      <c r="E61" s="71" t="s">
        <v>392</v>
      </c>
    </row>
    <row r="62" spans="2:6" s="71" customFormat="1" hidden="1" x14ac:dyDescent="0.3">
      <c r="B62" s="70"/>
      <c r="F62" s="71" t="s">
        <v>393</v>
      </c>
    </row>
    <row r="63" spans="2:6" s="71" customFormat="1" hidden="1" x14ac:dyDescent="0.3">
      <c r="B63" s="70"/>
      <c r="E63" s="71" t="s">
        <v>397</v>
      </c>
    </row>
    <row r="64" spans="2:6" s="71" customFormat="1" hidden="1" x14ac:dyDescent="0.3">
      <c r="B64" s="70"/>
      <c r="F64" s="71" t="s">
        <v>403</v>
      </c>
    </row>
    <row r="65" spans="2:6" s="71" customFormat="1" hidden="1" x14ac:dyDescent="0.3">
      <c r="B65" s="70"/>
      <c r="E65" s="71" t="s">
        <v>404</v>
      </c>
    </row>
    <row r="66" spans="2:6" s="71" customFormat="1" hidden="1" x14ac:dyDescent="0.3">
      <c r="B66" s="70"/>
      <c r="F66" s="71" t="s">
        <v>405</v>
      </c>
    </row>
    <row r="67" spans="2:6" s="71" customFormat="1" hidden="1" x14ac:dyDescent="0.3">
      <c r="B67" s="70"/>
      <c r="E67" s="71" t="s">
        <v>406</v>
      </c>
    </row>
    <row r="68" spans="2:6" s="71" customFormat="1" hidden="1" x14ac:dyDescent="0.3">
      <c r="B68" s="70"/>
      <c r="F68" s="71" t="s">
        <v>407</v>
      </c>
    </row>
    <row r="69" spans="2:6" s="71" customFormat="1" hidden="1" x14ac:dyDescent="0.3">
      <c r="B69" s="70"/>
      <c r="E69" s="71" t="s">
        <v>408</v>
      </c>
    </row>
    <row r="70" spans="2:6" s="71" customFormat="1" hidden="1" x14ac:dyDescent="0.3">
      <c r="B70" s="70"/>
      <c r="F70" s="71" t="s">
        <v>409</v>
      </c>
    </row>
    <row r="71" spans="2:6" s="71" customFormat="1" hidden="1" x14ac:dyDescent="0.3">
      <c r="B71" s="70"/>
      <c r="E71" s="71" t="s">
        <v>410</v>
      </c>
    </row>
    <row r="72" spans="2:6" s="71" customFormat="1" hidden="1" x14ac:dyDescent="0.3">
      <c r="B72" s="70"/>
      <c r="F72" s="71" t="s">
        <v>411</v>
      </c>
    </row>
    <row r="73" spans="2:6" s="71" customFormat="1" hidden="1" x14ac:dyDescent="0.3">
      <c r="B73" s="70"/>
      <c r="E73" s="71" t="s">
        <v>413</v>
      </c>
    </row>
    <row r="74" spans="2:6" s="71" customFormat="1" hidden="1" x14ac:dyDescent="0.3">
      <c r="B74" s="70"/>
      <c r="F74" s="71" t="s">
        <v>415</v>
      </c>
    </row>
    <row r="75" spans="2:6" s="71" customFormat="1" hidden="1" x14ac:dyDescent="0.3">
      <c r="B75" s="70"/>
      <c r="E75" s="71" t="s">
        <v>414</v>
      </c>
    </row>
    <row r="76" spans="2:6" s="71" customFormat="1" hidden="1" x14ac:dyDescent="0.3">
      <c r="B76" s="70"/>
      <c r="F76" s="71" t="s">
        <v>417</v>
      </c>
    </row>
    <row r="77" spans="2:6" s="71" customFormat="1" hidden="1" x14ac:dyDescent="0.3">
      <c r="B77" s="70"/>
      <c r="E77" s="71" t="s">
        <v>418</v>
      </c>
    </row>
    <row r="78" spans="2:6" s="71" customFormat="1" hidden="1" x14ac:dyDescent="0.3">
      <c r="B78" s="70"/>
      <c r="F78" s="71" t="s">
        <v>419</v>
      </c>
    </row>
    <row r="79" spans="2:6" s="71" customFormat="1" hidden="1" x14ac:dyDescent="0.3">
      <c r="B79" s="70"/>
      <c r="E79" s="71" t="s">
        <v>420</v>
      </c>
    </row>
    <row r="80" spans="2:6" s="71" customFormat="1" hidden="1" x14ac:dyDescent="0.3">
      <c r="B80" s="70"/>
      <c r="F80" s="71" t="s">
        <v>421</v>
      </c>
    </row>
    <row r="81" spans="2:6" s="71" customFormat="1" hidden="1" x14ac:dyDescent="0.3">
      <c r="B81" s="70"/>
      <c r="E81" s="71" t="s">
        <v>422</v>
      </c>
    </row>
    <row r="82" spans="2:6" s="71" customFormat="1" hidden="1" x14ac:dyDescent="0.3">
      <c r="B82" s="70"/>
      <c r="F82" s="71" t="s">
        <v>423</v>
      </c>
    </row>
    <row r="83" spans="2:6" s="71" customFormat="1" hidden="1" x14ac:dyDescent="0.3">
      <c r="B83" s="70"/>
      <c r="E83" s="71" t="s">
        <v>424</v>
      </c>
    </row>
    <row r="84" spans="2:6" s="71" customFormat="1" hidden="1" x14ac:dyDescent="0.3">
      <c r="B84" s="70"/>
      <c r="F84" s="71" t="s">
        <v>425</v>
      </c>
    </row>
    <row r="85" spans="2:6" s="71" customFormat="1" x14ac:dyDescent="0.3">
      <c r="B85" s="70" t="s">
        <v>347</v>
      </c>
      <c r="C85" s="71" t="s">
        <v>346</v>
      </c>
    </row>
    <row r="86" spans="2:6" s="71" customFormat="1" x14ac:dyDescent="0.3">
      <c r="B86" s="70"/>
      <c r="C86" s="71" t="s">
        <v>396</v>
      </c>
    </row>
    <row r="87" spans="2:6" s="71" customFormat="1" x14ac:dyDescent="0.3">
      <c r="B87" s="70"/>
      <c r="D87" s="71" t="s">
        <v>431</v>
      </c>
    </row>
    <row r="88" spans="2:6" s="71" customFormat="1" x14ac:dyDescent="0.3">
      <c r="B88" s="70"/>
      <c r="C88" s="71" t="s">
        <v>432</v>
      </c>
    </row>
    <row r="89" spans="2:6" s="71" customFormat="1" x14ac:dyDescent="0.3">
      <c r="B89" s="70"/>
      <c r="D89" s="71" t="s">
        <v>433</v>
      </c>
    </row>
    <row r="90" spans="2:6" s="71" customFormat="1" x14ac:dyDescent="0.3">
      <c r="B90" s="70"/>
      <c r="D90" s="71" t="s">
        <v>434</v>
      </c>
    </row>
    <row r="91" spans="2:6" s="71" customFormat="1" x14ac:dyDescent="0.3">
      <c r="B91" s="70"/>
      <c r="D91" s="71" t="s">
        <v>435</v>
      </c>
    </row>
    <row r="92" spans="2:6" s="71" customFormat="1" x14ac:dyDescent="0.3">
      <c r="B92" s="70"/>
      <c r="C92" s="71" t="s">
        <v>436</v>
      </c>
    </row>
    <row r="93" spans="2:6" s="71" customFormat="1" x14ac:dyDescent="0.3">
      <c r="B93" s="70"/>
      <c r="D93" s="71" t="s">
        <v>437</v>
      </c>
    </row>
    <row r="94" spans="2:6" s="71" customFormat="1" x14ac:dyDescent="0.3">
      <c r="B94" s="70" t="s">
        <v>349</v>
      </c>
      <c r="C94" s="71" t="s">
        <v>348</v>
      </c>
    </row>
    <row r="95" spans="2:6" s="71" customFormat="1" x14ac:dyDescent="0.3">
      <c r="B95" s="70"/>
      <c r="C95" s="71" t="s">
        <v>396</v>
      </c>
    </row>
    <row r="96" spans="2:6" s="71" customFormat="1" x14ac:dyDescent="0.3">
      <c r="B96" s="70"/>
      <c r="D96" s="71" t="s">
        <v>441</v>
      </c>
      <c r="E96" s="71" t="s">
        <v>440</v>
      </c>
    </row>
    <row r="97" spans="2:5" s="71" customFormat="1" x14ac:dyDescent="0.3">
      <c r="B97" s="70"/>
      <c r="E97" s="71" t="s">
        <v>439</v>
      </c>
    </row>
    <row r="98" spans="2:5" s="71" customFormat="1" x14ac:dyDescent="0.3">
      <c r="B98" s="70"/>
      <c r="D98" s="71" t="s">
        <v>442</v>
      </c>
      <c r="E98" s="71" t="s">
        <v>444</v>
      </c>
    </row>
    <row r="99" spans="2:5" s="71" customFormat="1" x14ac:dyDescent="0.3">
      <c r="B99" s="70"/>
      <c r="E99" s="71" t="s">
        <v>445</v>
      </c>
    </row>
    <row r="100" spans="2:5" s="71" customFormat="1" x14ac:dyDescent="0.3">
      <c r="B100" s="70"/>
      <c r="C100" s="71" t="s">
        <v>432</v>
      </c>
    </row>
    <row r="101" spans="2:5" s="71" customFormat="1" x14ac:dyDescent="0.3">
      <c r="B101" s="70"/>
      <c r="D101" s="71" t="s">
        <v>446</v>
      </c>
    </row>
    <row r="102" spans="2:5" s="71" customFormat="1" x14ac:dyDescent="0.3">
      <c r="B102" s="70"/>
      <c r="D102" s="71" t="s">
        <v>447</v>
      </c>
    </row>
    <row r="103" spans="2:5" s="71" customFormat="1" x14ac:dyDescent="0.3">
      <c r="B103" s="70"/>
      <c r="D103" s="71" t="s">
        <v>448</v>
      </c>
    </row>
    <row r="104" spans="2:5" s="71" customFormat="1" x14ac:dyDescent="0.3">
      <c r="B104" s="70" t="s">
        <v>353</v>
      </c>
      <c r="C104" s="71" t="s">
        <v>351</v>
      </c>
    </row>
    <row r="105" spans="2:5" s="71" customFormat="1" x14ac:dyDescent="0.3">
      <c r="B105" s="70"/>
      <c r="C105" s="71" t="s">
        <v>396</v>
      </c>
    </row>
    <row r="106" spans="2:5" s="71" customFormat="1" x14ac:dyDescent="0.3">
      <c r="B106" s="70"/>
      <c r="D106" s="71" t="s">
        <v>441</v>
      </c>
      <c r="E106" s="71" t="s">
        <v>450</v>
      </c>
    </row>
    <row r="107" spans="2:5" s="71" customFormat="1" x14ac:dyDescent="0.3">
      <c r="B107" s="70"/>
      <c r="E107" s="71" t="s">
        <v>449</v>
      </c>
    </row>
    <row r="108" spans="2:5" s="71" customFormat="1" x14ac:dyDescent="0.3">
      <c r="B108" s="70"/>
      <c r="D108" s="71" t="s">
        <v>442</v>
      </c>
      <c r="E108" s="71" t="s">
        <v>451</v>
      </c>
    </row>
    <row r="109" spans="2:5" s="71" customFormat="1" x14ac:dyDescent="0.3">
      <c r="B109" s="70"/>
      <c r="E109" s="71" t="s">
        <v>452</v>
      </c>
    </row>
    <row r="110" spans="2:5" s="71" customFormat="1" x14ac:dyDescent="0.3">
      <c r="B110" s="70"/>
      <c r="C110" s="71" t="s">
        <v>432</v>
      </c>
    </row>
    <row r="111" spans="2:5" s="71" customFormat="1" x14ac:dyDescent="0.3">
      <c r="B111" s="70"/>
      <c r="D111" s="71" t="s">
        <v>453</v>
      </c>
    </row>
    <row r="112" spans="2:5" s="71" customFormat="1" x14ac:dyDescent="0.3">
      <c r="B112" s="70"/>
      <c r="D112" s="71" t="s">
        <v>455</v>
      </c>
    </row>
    <row r="113" spans="1:32" s="71" customFormat="1" x14ac:dyDescent="0.3">
      <c r="B113" s="70"/>
      <c r="D113" s="71" t="s">
        <v>454</v>
      </c>
    </row>
    <row r="114" spans="1:32" s="71" customFormat="1" x14ac:dyDescent="0.3">
      <c r="B114" s="70"/>
      <c r="D114" s="71" t="s">
        <v>456</v>
      </c>
    </row>
    <row r="115" spans="1:32" s="71" customFormat="1" x14ac:dyDescent="0.3">
      <c r="B115" s="70"/>
      <c r="C115" s="71" t="s">
        <v>457</v>
      </c>
    </row>
    <row r="116" spans="1:32" s="71" customFormat="1" x14ac:dyDescent="0.3">
      <c r="B116" s="70"/>
      <c r="D116" s="71" t="s">
        <v>576</v>
      </c>
    </row>
    <row r="117" spans="1:32" s="71" customFormat="1" x14ac:dyDescent="0.3">
      <c r="B117" s="70"/>
      <c r="D117" s="71" t="s">
        <v>577</v>
      </c>
    </row>
    <row r="118" spans="1:32" s="71" customFormat="1" x14ac:dyDescent="0.3">
      <c r="B118" s="70" t="s">
        <v>354</v>
      </c>
      <c r="C118" s="71" t="s">
        <v>350</v>
      </c>
    </row>
    <row r="119" spans="1:32" s="71" customFormat="1" x14ac:dyDescent="0.3">
      <c r="C119" s="71" t="s">
        <v>396</v>
      </c>
    </row>
    <row r="120" spans="1:32" s="71" customFormat="1" x14ac:dyDescent="0.3">
      <c r="D120" s="71" t="s">
        <v>458</v>
      </c>
    </row>
    <row r="121" spans="1:32" s="71" customFormat="1" x14ac:dyDescent="0.3">
      <c r="D121" s="71" t="s">
        <v>459</v>
      </c>
    </row>
    <row r="122" spans="1:32" s="71" customFormat="1" x14ac:dyDescent="0.3">
      <c r="C122" s="71" t="s">
        <v>432</v>
      </c>
    </row>
    <row r="123" spans="1:32" s="71" customFormat="1" x14ac:dyDescent="0.3">
      <c r="D123" s="71" t="s">
        <v>460</v>
      </c>
    </row>
    <row r="124" spans="1:32" s="71" customFormat="1" x14ac:dyDescent="0.3"/>
    <row r="125" spans="1:32" s="71" customFormat="1" ht="17.25" x14ac:dyDescent="0.3">
      <c r="A125" s="69" t="s">
        <v>461</v>
      </c>
      <c r="B125" s="69" t="s">
        <v>462</v>
      </c>
      <c r="C125" s="69"/>
      <c r="D125" s="69"/>
      <c r="E125" s="69"/>
      <c r="F125" s="69"/>
      <c r="G125" s="69"/>
      <c r="H125" s="69"/>
      <c r="I125" s="69"/>
      <c r="J125" s="69"/>
      <c r="K125" s="69"/>
      <c r="L125" s="69"/>
      <c r="M125" s="69"/>
      <c r="N125" s="69"/>
      <c r="O125" s="69"/>
      <c r="P125" s="69"/>
      <c r="Q125" s="69"/>
      <c r="R125" s="69"/>
      <c r="S125" s="69"/>
      <c r="T125" s="69"/>
      <c r="U125" s="69"/>
      <c r="V125" s="69"/>
      <c r="W125" s="69"/>
      <c r="X125" s="69"/>
      <c r="Y125" s="69"/>
      <c r="Z125" s="69"/>
      <c r="AA125" s="69"/>
      <c r="AB125" s="69"/>
      <c r="AC125" s="69"/>
      <c r="AD125" s="69"/>
      <c r="AE125" s="69"/>
      <c r="AF125" s="69"/>
    </row>
    <row r="126" spans="1:32" s="71" customFormat="1" x14ac:dyDescent="0.3">
      <c r="B126" s="70" t="s">
        <v>400</v>
      </c>
      <c r="C126" s="71" t="s">
        <v>464</v>
      </c>
    </row>
    <row r="127" spans="1:32" s="71" customFormat="1" x14ac:dyDescent="0.3">
      <c r="C127" s="71" t="s">
        <v>463</v>
      </c>
    </row>
    <row r="128" spans="1:32" s="71" customFormat="1" x14ac:dyDescent="0.3">
      <c r="B128" s="70" t="s">
        <v>398</v>
      </c>
      <c r="C128" s="71" t="s">
        <v>467</v>
      </c>
    </row>
    <row r="129" spans="1:32" s="71" customFormat="1" x14ac:dyDescent="0.3">
      <c r="B129" s="70" t="s">
        <v>468</v>
      </c>
      <c r="C129" s="71" t="s">
        <v>465</v>
      </c>
    </row>
    <row r="130" spans="1:32" s="71" customFormat="1" x14ac:dyDescent="0.3">
      <c r="C130" s="71" t="s">
        <v>466</v>
      </c>
    </row>
    <row r="131" spans="1:32" s="71" customFormat="1" x14ac:dyDescent="0.3">
      <c r="B131" s="70" t="s">
        <v>469</v>
      </c>
      <c r="C131" s="71" t="s">
        <v>470</v>
      </c>
    </row>
    <row r="132" spans="1:32" s="71" customFormat="1" x14ac:dyDescent="0.3">
      <c r="C132" s="71" t="s">
        <v>471</v>
      </c>
    </row>
    <row r="133" spans="1:32" s="71" customFormat="1" x14ac:dyDescent="0.3">
      <c r="C133" s="71" t="s">
        <v>472</v>
      </c>
    </row>
    <row r="134" spans="1:32" s="71" customFormat="1" x14ac:dyDescent="0.3">
      <c r="B134" s="70" t="s">
        <v>347</v>
      </c>
      <c r="C134" s="71" t="s">
        <v>506</v>
      </c>
    </row>
    <row r="135" spans="1:32" s="71" customFormat="1" x14ac:dyDescent="0.3"/>
    <row r="136" spans="1:32" s="71" customFormat="1" ht="17.25" x14ac:dyDescent="0.3">
      <c r="A136" s="69" t="s">
        <v>473</v>
      </c>
      <c r="B136" s="69" t="s">
        <v>474</v>
      </c>
      <c r="C136" s="69"/>
      <c r="D136" s="69"/>
      <c r="E136" s="69"/>
      <c r="F136" s="69"/>
      <c r="G136" s="69"/>
      <c r="H136" s="69"/>
      <c r="I136" s="69"/>
      <c r="J136" s="69"/>
      <c r="K136" s="69"/>
      <c r="L136" s="69"/>
      <c r="M136" s="69"/>
      <c r="N136" s="69"/>
      <c r="O136" s="69"/>
      <c r="P136" s="69"/>
      <c r="Q136" s="69"/>
      <c r="R136" s="69"/>
      <c r="S136" s="69"/>
      <c r="T136" s="69"/>
      <c r="U136" s="69"/>
      <c r="V136" s="69"/>
      <c r="W136" s="69"/>
      <c r="X136" s="69"/>
      <c r="Y136" s="69"/>
      <c r="Z136" s="69"/>
      <c r="AA136" s="69"/>
      <c r="AB136" s="69"/>
      <c r="AC136" s="69"/>
      <c r="AD136" s="69"/>
      <c r="AE136" s="69"/>
      <c r="AF136" s="69"/>
    </row>
    <row r="137" spans="1:32" s="71" customFormat="1" x14ac:dyDescent="0.3">
      <c r="B137" s="70" t="s">
        <v>400</v>
      </c>
      <c r="C137" s="71" t="s">
        <v>497</v>
      </c>
    </row>
    <row r="138" spans="1:32" s="71" customFormat="1" x14ac:dyDescent="0.3">
      <c r="C138" s="71" t="s">
        <v>359</v>
      </c>
      <c r="D138" s="71" t="s">
        <v>475</v>
      </c>
    </row>
    <row r="139" spans="1:32" s="71" customFormat="1" x14ac:dyDescent="0.3">
      <c r="D139" s="71" t="s">
        <v>483</v>
      </c>
    </row>
    <row r="140" spans="1:32" s="71" customFormat="1" x14ac:dyDescent="0.3">
      <c r="C140" s="71" t="s">
        <v>482</v>
      </c>
      <c r="D140" s="71" t="s">
        <v>476</v>
      </c>
      <c r="Q140" s="71" t="s">
        <v>484</v>
      </c>
    </row>
    <row r="141" spans="1:32" s="71" customFormat="1" x14ac:dyDescent="0.3">
      <c r="D141" s="71" t="s">
        <v>498</v>
      </c>
    </row>
    <row r="142" spans="1:32" s="71" customFormat="1" x14ac:dyDescent="0.3">
      <c r="D142" s="71" t="s">
        <v>502</v>
      </c>
    </row>
    <row r="143" spans="1:32" s="71" customFormat="1" x14ac:dyDescent="0.3">
      <c r="D143" s="71" t="s">
        <v>499</v>
      </c>
    </row>
    <row r="144" spans="1:32" s="71" customFormat="1" x14ac:dyDescent="0.3">
      <c r="D144" s="71" t="s">
        <v>500</v>
      </c>
    </row>
    <row r="145" spans="2:17" s="71" customFormat="1" x14ac:dyDescent="0.3">
      <c r="D145" s="71" t="s">
        <v>503</v>
      </c>
    </row>
    <row r="146" spans="2:17" s="71" customFormat="1" x14ac:dyDescent="0.3">
      <c r="D146" s="71" t="s">
        <v>501</v>
      </c>
    </row>
    <row r="147" spans="2:17" s="71" customFormat="1" x14ac:dyDescent="0.3">
      <c r="B147" s="70" t="s">
        <v>398</v>
      </c>
      <c r="C147" s="71" t="s">
        <v>477</v>
      </c>
      <c r="Q147" s="71" t="s">
        <v>485</v>
      </c>
    </row>
    <row r="148" spans="2:17" s="71" customFormat="1" x14ac:dyDescent="0.3">
      <c r="C148" s="71" t="s">
        <v>359</v>
      </c>
      <c r="D148" s="71" t="s">
        <v>478</v>
      </c>
      <c r="Q148" s="71" t="s">
        <v>486</v>
      </c>
    </row>
    <row r="149" spans="2:17" s="71" customFormat="1" x14ac:dyDescent="0.3">
      <c r="D149" s="71" t="s">
        <v>507</v>
      </c>
    </row>
    <row r="150" spans="2:17" s="71" customFormat="1" x14ac:dyDescent="0.3">
      <c r="D150" s="71" t="s">
        <v>504</v>
      </c>
    </row>
    <row r="151" spans="2:17" s="71" customFormat="1" x14ac:dyDescent="0.3">
      <c r="C151" s="71" t="s">
        <v>482</v>
      </c>
      <c r="D151" s="71" t="s">
        <v>479</v>
      </c>
    </row>
    <row r="152" spans="2:17" s="71" customFormat="1" x14ac:dyDescent="0.3">
      <c r="D152" s="71" t="s">
        <v>480</v>
      </c>
    </row>
    <row r="153" spans="2:17" s="71" customFormat="1" x14ac:dyDescent="0.3">
      <c r="B153" s="70" t="s">
        <v>468</v>
      </c>
      <c r="C153" s="71" t="s">
        <v>481</v>
      </c>
      <c r="Q153" s="71" t="s">
        <v>487</v>
      </c>
    </row>
    <row r="154" spans="2:17" s="71" customFormat="1" x14ac:dyDescent="0.3">
      <c r="C154" s="71" t="s">
        <v>508</v>
      </c>
      <c r="Q154" s="71" t="s">
        <v>488</v>
      </c>
    </row>
    <row r="155" spans="2:17" s="71" customFormat="1" x14ac:dyDescent="0.3">
      <c r="B155" s="70"/>
      <c r="C155" s="71" t="s">
        <v>496</v>
      </c>
      <c r="Q155" s="71" t="s">
        <v>489</v>
      </c>
    </row>
    <row r="156" spans="2:17" s="71" customFormat="1" x14ac:dyDescent="0.3">
      <c r="C156" s="71" t="s">
        <v>505</v>
      </c>
    </row>
    <row r="157" spans="2:17" s="71" customFormat="1" x14ac:dyDescent="0.3">
      <c r="C157" s="71" t="s">
        <v>515</v>
      </c>
      <c r="Q157" s="71" t="s">
        <v>490</v>
      </c>
    </row>
    <row r="158" spans="2:17" s="71" customFormat="1" x14ac:dyDescent="0.3">
      <c r="C158" s="71" t="s">
        <v>516</v>
      </c>
      <c r="Q158" s="71" t="s">
        <v>491</v>
      </c>
    </row>
    <row r="159" spans="2:17" s="71" customFormat="1" x14ac:dyDescent="0.3">
      <c r="Q159" s="71" t="s">
        <v>492</v>
      </c>
    </row>
    <row r="160" spans="2:17" s="71" customFormat="1" x14ac:dyDescent="0.3">
      <c r="Q160" s="71" t="s">
        <v>493</v>
      </c>
    </row>
    <row r="161" spans="17:17" s="71" customFormat="1" x14ac:dyDescent="0.3">
      <c r="Q161" s="71" t="s">
        <v>494</v>
      </c>
    </row>
    <row r="162" spans="17:17" s="71" customFormat="1" x14ac:dyDescent="0.3">
      <c r="Q162" s="71" t="s">
        <v>495</v>
      </c>
    </row>
    <row r="163" spans="17:17" s="71" customFormat="1" x14ac:dyDescent="0.3"/>
    <row r="164" spans="17:17" s="71" customFormat="1" x14ac:dyDescent="0.3"/>
    <row r="165" spans="17:17" s="71" customFormat="1" x14ac:dyDescent="0.3"/>
    <row r="166" spans="17:17" s="71" customFormat="1" x14ac:dyDescent="0.3"/>
    <row r="167" spans="17:17" s="71" customFormat="1" x14ac:dyDescent="0.3"/>
    <row r="168" spans="17:17" s="71" customFormat="1" x14ac:dyDescent="0.3"/>
    <row r="169" spans="17:17" s="71" customFormat="1" x14ac:dyDescent="0.3"/>
    <row r="170" spans="17:17" s="71" customFormat="1" x14ac:dyDescent="0.3"/>
    <row r="171" spans="17:17" s="71" customFormat="1" x14ac:dyDescent="0.3"/>
    <row r="172" spans="17:17" s="71" customFormat="1" x14ac:dyDescent="0.3"/>
    <row r="173" spans="17:17" s="71" customFormat="1" x14ac:dyDescent="0.3"/>
    <row r="174" spans="17:17" s="71" customFormat="1" x14ac:dyDescent="0.3"/>
    <row r="175" spans="17:17" s="71" customFormat="1" x14ac:dyDescent="0.3"/>
    <row r="176" spans="17:17" s="71" customFormat="1" x14ac:dyDescent="0.3"/>
    <row r="177" s="71" customFormat="1" x14ac:dyDescent="0.3"/>
    <row r="178" s="71" customFormat="1" x14ac:dyDescent="0.3"/>
    <row r="179" s="71" customFormat="1" x14ac:dyDescent="0.3"/>
    <row r="180" s="71" customFormat="1" x14ac:dyDescent="0.3"/>
    <row r="181" s="71" customFormat="1" x14ac:dyDescent="0.3"/>
    <row r="182" s="71" customFormat="1" x14ac:dyDescent="0.3"/>
    <row r="183" s="71" customFormat="1" x14ac:dyDescent="0.3"/>
    <row r="184" s="71" customFormat="1" x14ac:dyDescent="0.3"/>
    <row r="185" s="71" customFormat="1" x14ac:dyDescent="0.3"/>
    <row r="186" s="71" customFormat="1" x14ac:dyDescent="0.3"/>
    <row r="187" s="71" customFormat="1" x14ac:dyDescent="0.3"/>
    <row r="188" s="71" customFormat="1" x14ac:dyDescent="0.3"/>
    <row r="189" s="71" customFormat="1" x14ac:dyDescent="0.3"/>
    <row r="190" s="71" customFormat="1" x14ac:dyDescent="0.3"/>
    <row r="191" s="71" customFormat="1" x14ac:dyDescent="0.3"/>
    <row r="192" s="71" customFormat="1" x14ac:dyDescent="0.3"/>
    <row r="193" s="71" customFormat="1" x14ac:dyDescent="0.3"/>
    <row r="194" s="71" customFormat="1" x14ac:dyDescent="0.3"/>
    <row r="195" s="71" customFormat="1" x14ac:dyDescent="0.3"/>
    <row r="196" s="71" customFormat="1" x14ac:dyDescent="0.3"/>
    <row r="197" s="71" customFormat="1" x14ac:dyDescent="0.3"/>
    <row r="198" s="71" customFormat="1" x14ac:dyDescent="0.3"/>
    <row r="199" s="71" customFormat="1" x14ac:dyDescent="0.3"/>
    <row r="200" s="71" customFormat="1" x14ac:dyDescent="0.3"/>
    <row r="201" s="71" customFormat="1" x14ac:dyDescent="0.3"/>
    <row r="202" s="71" customFormat="1" x14ac:dyDescent="0.3"/>
    <row r="203" s="71" customFormat="1" x14ac:dyDescent="0.3"/>
    <row r="204" s="71" customFormat="1" x14ac:dyDescent="0.3"/>
    <row r="205" s="71" customFormat="1" x14ac:dyDescent="0.3"/>
    <row r="206" s="71" customFormat="1" x14ac:dyDescent="0.3"/>
    <row r="207" s="71" customFormat="1" x14ac:dyDescent="0.3"/>
    <row r="208" s="71" customFormat="1" x14ac:dyDescent="0.3"/>
    <row r="209" s="71" customFormat="1" x14ac:dyDescent="0.3"/>
    <row r="210" s="71" customFormat="1" x14ac:dyDescent="0.3"/>
    <row r="211" s="71" customFormat="1" x14ac:dyDescent="0.3"/>
    <row r="212" s="71" customFormat="1" x14ac:dyDescent="0.3"/>
    <row r="213" s="71" customFormat="1" x14ac:dyDescent="0.3"/>
    <row r="214" s="71" customFormat="1" x14ac:dyDescent="0.3"/>
    <row r="215" s="71" customFormat="1" x14ac:dyDescent="0.3"/>
    <row r="216" s="71" customFormat="1" x14ac:dyDescent="0.3"/>
    <row r="217" s="71" customFormat="1" x14ac:dyDescent="0.3"/>
    <row r="218" s="71" customFormat="1" x14ac:dyDescent="0.3"/>
    <row r="219" s="71" customFormat="1" x14ac:dyDescent="0.3"/>
    <row r="220" s="71" customFormat="1" x14ac:dyDescent="0.3"/>
    <row r="221" s="71" customFormat="1" x14ac:dyDescent="0.3"/>
    <row r="222" s="71" customFormat="1" x14ac:dyDescent="0.3"/>
    <row r="223" s="71" customFormat="1" x14ac:dyDescent="0.3"/>
    <row r="224" s="71" customFormat="1" x14ac:dyDescent="0.3"/>
    <row r="225" s="71" customFormat="1" x14ac:dyDescent="0.3"/>
    <row r="226" s="71" customFormat="1" x14ac:dyDescent="0.3"/>
    <row r="227" s="71" customFormat="1" x14ac:dyDescent="0.3"/>
    <row r="228" s="71" customFormat="1" x14ac:dyDescent="0.3"/>
    <row r="229" s="71" customFormat="1" x14ac:dyDescent="0.3"/>
    <row r="230" s="71" customFormat="1" x14ac:dyDescent="0.3"/>
    <row r="231" s="71" customFormat="1" x14ac:dyDescent="0.3"/>
    <row r="232" s="71" customFormat="1" x14ac:dyDescent="0.3"/>
    <row r="233" s="71" customFormat="1" x14ac:dyDescent="0.3"/>
    <row r="234" s="71" customFormat="1" x14ac:dyDescent="0.3"/>
    <row r="235" s="71" customFormat="1" x14ac:dyDescent="0.3"/>
    <row r="236" s="71" customFormat="1" x14ac:dyDescent="0.3"/>
    <row r="237" s="71" customFormat="1" x14ac:dyDescent="0.3"/>
    <row r="238" s="71" customFormat="1" x14ac:dyDescent="0.3"/>
    <row r="239" s="71" customFormat="1" x14ac:dyDescent="0.3"/>
    <row r="240" s="71" customFormat="1" x14ac:dyDescent="0.3"/>
    <row r="241" s="71" customFormat="1" x14ac:dyDescent="0.3"/>
    <row r="242" s="71" customFormat="1" x14ac:dyDescent="0.3"/>
    <row r="243" s="71" customFormat="1" x14ac:dyDescent="0.3"/>
    <row r="244" s="71" customFormat="1" x14ac:dyDescent="0.3"/>
    <row r="245" s="71" customFormat="1" x14ac:dyDescent="0.3"/>
    <row r="246" s="71" customFormat="1" x14ac:dyDescent="0.3"/>
    <row r="247" s="71" customFormat="1" x14ac:dyDescent="0.3"/>
    <row r="248" s="71" customFormat="1" x14ac:dyDescent="0.3"/>
    <row r="249" s="71" customFormat="1" x14ac:dyDescent="0.3"/>
    <row r="250" s="71" customFormat="1" x14ac:dyDescent="0.3"/>
    <row r="251" s="71" customFormat="1" x14ac:dyDescent="0.3"/>
    <row r="252" s="71" customFormat="1" x14ac:dyDescent="0.3"/>
    <row r="253" s="71" customFormat="1" x14ac:dyDescent="0.3"/>
    <row r="254" s="71" customFormat="1" x14ac:dyDescent="0.3"/>
    <row r="255" s="71" customFormat="1" x14ac:dyDescent="0.3"/>
    <row r="256" s="71" customFormat="1" x14ac:dyDescent="0.3"/>
    <row r="257" s="71" customFormat="1" x14ac:dyDescent="0.3"/>
    <row r="258" s="71" customFormat="1" x14ac:dyDescent="0.3"/>
    <row r="259" s="71" customFormat="1" x14ac:dyDescent="0.3"/>
    <row r="260" s="71" customFormat="1" x14ac:dyDescent="0.3"/>
    <row r="261" s="71" customFormat="1" x14ac:dyDescent="0.3"/>
    <row r="262" s="71" customFormat="1" x14ac:dyDescent="0.3"/>
    <row r="263" s="71" customFormat="1" x14ac:dyDescent="0.3"/>
    <row r="264" s="71" customFormat="1" x14ac:dyDescent="0.3"/>
    <row r="265" s="71" customFormat="1" x14ac:dyDescent="0.3"/>
    <row r="266" s="71" customFormat="1" x14ac:dyDescent="0.3"/>
    <row r="267" s="71" customFormat="1" x14ac:dyDescent="0.3"/>
    <row r="268" s="71" customFormat="1" x14ac:dyDescent="0.3"/>
    <row r="269" s="71" customFormat="1" x14ac:dyDescent="0.3"/>
    <row r="270" s="71" customFormat="1" x14ac:dyDescent="0.3"/>
    <row r="271" s="71" customFormat="1" x14ac:dyDescent="0.3"/>
    <row r="272" s="71" customFormat="1" x14ac:dyDescent="0.3"/>
    <row r="273" s="71" customFormat="1" x14ac:dyDescent="0.3"/>
    <row r="274" s="71" customFormat="1" x14ac:dyDescent="0.3"/>
    <row r="275" s="71" customFormat="1" x14ac:dyDescent="0.3"/>
    <row r="276" s="71" customFormat="1" x14ac:dyDescent="0.3"/>
    <row r="277" s="71" customFormat="1" x14ac:dyDescent="0.3"/>
    <row r="278" s="71" customFormat="1" x14ac:dyDescent="0.3"/>
    <row r="279" s="71" customFormat="1" x14ac:dyDescent="0.3"/>
    <row r="280" s="71" customFormat="1" x14ac:dyDescent="0.3"/>
    <row r="281" s="71" customFormat="1" x14ac:dyDescent="0.3"/>
    <row r="282" s="71" customFormat="1" x14ac:dyDescent="0.3"/>
    <row r="283" s="71" customFormat="1" x14ac:dyDescent="0.3"/>
    <row r="284" s="71" customFormat="1" x14ac:dyDescent="0.3"/>
    <row r="285" s="71" customFormat="1" x14ac:dyDescent="0.3"/>
    <row r="286" s="71" customFormat="1" x14ac:dyDescent="0.3"/>
    <row r="287" s="71" customFormat="1" x14ac:dyDescent="0.3"/>
    <row r="288" s="71" customFormat="1" x14ac:dyDescent="0.3"/>
    <row r="289" s="71" customFormat="1" x14ac:dyDescent="0.3"/>
    <row r="290" s="71" customFormat="1" x14ac:dyDescent="0.3"/>
    <row r="291" s="71" customFormat="1" x14ac:dyDescent="0.3"/>
    <row r="292" s="71" customFormat="1" x14ac:dyDescent="0.3"/>
    <row r="293" s="71" customFormat="1" x14ac:dyDescent="0.3"/>
    <row r="294" s="71" customFormat="1" x14ac:dyDescent="0.3"/>
    <row r="295" s="71" customFormat="1" x14ac:dyDescent="0.3"/>
    <row r="296" s="71" customFormat="1" x14ac:dyDescent="0.3"/>
    <row r="297" s="71" customFormat="1" x14ac:dyDescent="0.3"/>
    <row r="298" s="71" customFormat="1" x14ac:dyDescent="0.3"/>
    <row r="299" s="71" customFormat="1" x14ac:dyDescent="0.3"/>
    <row r="300" s="71" customFormat="1" x14ac:dyDescent="0.3"/>
    <row r="301" s="71" customFormat="1" x14ac:dyDescent="0.3"/>
    <row r="302" s="71" customFormat="1" x14ac:dyDescent="0.3"/>
    <row r="303" s="71" customFormat="1" x14ac:dyDescent="0.3"/>
    <row r="304" s="71" customFormat="1" x14ac:dyDescent="0.3"/>
    <row r="305" s="71" customFormat="1" x14ac:dyDescent="0.3"/>
    <row r="306" s="71" customFormat="1" x14ac:dyDescent="0.3"/>
    <row r="307" s="71" customFormat="1" x14ac:dyDescent="0.3"/>
    <row r="308" s="71" customFormat="1" x14ac:dyDescent="0.3"/>
    <row r="309" s="71" customFormat="1" x14ac:dyDescent="0.3"/>
    <row r="310" s="71" customFormat="1" x14ac:dyDescent="0.3"/>
    <row r="311" s="71" customFormat="1" x14ac:dyDescent="0.3"/>
    <row r="312" s="71" customFormat="1" x14ac:dyDescent="0.3"/>
    <row r="313" s="71" customFormat="1" x14ac:dyDescent="0.3"/>
    <row r="314" s="71" customFormat="1" x14ac:dyDescent="0.3"/>
    <row r="315" s="71" customFormat="1" x14ac:dyDescent="0.3"/>
    <row r="316" s="71" customFormat="1" x14ac:dyDescent="0.3"/>
    <row r="317" s="71" customFormat="1" x14ac:dyDescent="0.3"/>
    <row r="318" s="71" customFormat="1" x14ac:dyDescent="0.3"/>
    <row r="319" s="71" customFormat="1" x14ac:dyDescent="0.3"/>
    <row r="320" s="71" customFormat="1" x14ac:dyDescent="0.3"/>
    <row r="321" s="71" customFormat="1" x14ac:dyDescent="0.3"/>
    <row r="322" s="71" customFormat="1" x14ac:dyDescent="0.3"/>
    <row r="323" s="71" customFormat="1" x14ac:dyDescent="0.3"/>
    <row r="324" s="71" customFormat="1" x14ac:dyDescent="0.3"/>
    <row r="325" s="71" customFormat="1" x14ac:dyDescent="0.3"/>
    <row r="326" s="71" customFormat="1" x14ac:dyDescent="0.3"/>
    <row r="327" s="71" customFormat="1" x14ac:dyDescent="0.3"/>
    <row r="328" s="71" customFormat="1" x14ac:dyDescent="0.3"/>
    <row r="329" s="71" customFormat="1" x14ac:dyDescent="0.3"/>
    <row r="330" s="71" customFormat="1" x14ac:dyDescent="0.3"/>
    <row r="331" s="71" customFormat="1" x14ac:dyDescent="0.3"/>
    <row r="332" s="71" customFormat="1" x14ac:dyDescent="0.3"/>
    <row r="333" s="71" customFormat="1" x14ac:dyDescent="0.3"/>
    <row r="334" s="71" customFormat="1" x14ac:dyDescent="0.3"/>
    <row r="335" s="71" customFormat="1" x14ac:dyDescent="0.3"/>
    <row r="336" s="71" customFormat="1" x14ac:dyDescent="0.3"/>
    <row r="337" s="71" customFormat="1" x14ac:dyDescent="0.3"/>
    <row r="338" s="71" customFormat="1" x14ac:dyDescent="0.3"/>
    <row r="339" s="71" customFormat="1" x14ac:dyDescent="0.3"/>
    <row r="340" s="71" customFormat="1" x14ac:dyDescent="0.3"/>
    <row r="341" s="71" customFormat="1" x14ac:dyDescent="0.3"/>
    <row r="342" s="71" customFormat="1" x14ac:dyDescent="0.3"/>
    <row r="343" s="71" customFormat="1" x14ac:dyDescent="0.3"/>
    <row r="344" s="71" customFormat="1" x14ac:dyDescent="0.3"/>
    <row r="345" s="71" customFormat="1" x14ac:dyDescent="0.3"/>
    <row r="346" s="71" customFormat="1" x14ac:dyDescent="0.3"/>
    <row r="347" s="71" customFormat="1" x14ac:dyDescent="0.3"/>
    <row r="348" s="71" customFormat="1" x14ac:dyDescent="0.3"/>
    <row r="349" s="71" customFormat="1" x14ac:dyDescent="0.3"/>
    <row r="350" s="71" customFormat="1" x14ac:dyDescent="0.3"/>
    <row r="351" s="71" customFormat="1" x14ac:dyDescent="0.3"/>
    <row r="352" s="71" customFormat="1" x14ac:dyDescent="0.3"/>
    <row r="353" s="71" customFormat="1" x14ac:dyDescent="0.3"/>
    <row r="354" s="71" customFormat="1" x14ac:dyDescent="0.3"/>
    <row r="355" s="71" customFormat="1" x14ac:dyDescent="0.3"/>
    <row r="356" s="71" customFormat="1" x14ac:dyDescent="0.3"/>
    <row r="357" s="71" customFormat="1" x14ac:dyDescent="0.3"/>
    <row r="358" s="71" customFormat="1" x14ac:dyDescent="0.3"/>
    <row r="359" s="71" customFormat="1" x14ac:dyDescent="0.3"/>
    <row r="360" s="71" customFormat="1" x14ac:dyDescent="0.3"/>
    <row r="361" s="71" customFormat="1" x14ac:dyDescent="0.3"/>
    <row r="362" s="71" customFormat="1" x14ac:dyDescent="0.3"/>
    <row r="363" s="71" customFormat="1" x14ac:dyDescent="0.3"/>
    <row r="364" s="71" customFormat="1" x14ac:dyDescent="0.3"/>
    <row r="365" s="71" customFormat="1" x14ac:dyDescent="0.3"/>
    <row r="366" s="71" customFormat="1" x14ac:dyDescent="0.3"/>
    <row r="367" s="71" customFormat="1" x14ac:dyDescent="0.3"/>
    <row r="368" s="71" customFormat="1" x14ac:dyDescent="0.3"/>
    <row r="369" s="71" customFormat="1" x14ac:dyDescent="0.3"/>
    <row r="370" s="71" customFormat="1" x14ac:dyDescent="0.3"/>
    <row r="371" s="71" customFormat="1" x14ac:dyDescent="0.3"/>
    <row r="372" s="71" customFormat="1" x14ac:dyDescent="0.3"/>
    <row r="373" s="71" customFormat="1" x14ac:dyDescent="0.3"/>
    <row r="374" s="71" customFormat="1" x14ac:dyDescent="0.3"/>
    <row r="375" s="71" customFormat="1" x14ac:dyDescent="0.3"/>
    <row r="376" s="71" customFormat="1" x14ac:dyDescent="0.3"/>
    <row r="377" s="71" customFormat="1" x14ac:dyDescent="0.3"/>
    <row r="378" s="71" customFormat="1" x14ac:dyDescent="0.3"/>
    <row r="379" s="71" customFormat="1" x14ac:dyDescent="0.3"/>
    <row r="380" s="71" customFormat="1" x14ac:dyDescent="0.3"/>
    <row r="381" s="71" customFormat="1" x14ac:dyDescent="0.3"/>
    <row r="382" s="71" customFormat="1" x14ac:dyDescent="0.3"/>
    <row r="383" s="71" customFormat="1" x14ac:dyDescent="0.3"/>
    <row r="384" s="71" customFormat="1" x14ac:dyDescent="0.3"/>
    <row r="385" s="71" customFormat="1" x14ac:dyDescent="0.3"/>
    <row r="386" s="71" customFormat="1" x14ac:dyDescent="0.3"/>
    <row r="387" s="71" customFormat="1" x14ac:dyDescent="0.3"/>
    <row r="388" s="71" customFormat="1" x14ac:dyDescent="0.3"/>
    <row r="389" s="71" customFormat="1" x14ac:dyDescent="0.3"/>
    <row r="390" s="71" customFormat="1" x14ac:dyDescent="0.3"/>
    <row r="391" s="71" customFormat="1" x14ac:dyDescent="0.3"/>
    <row r="392" s="71" customFormat="1" x14ac:dyDescent="0.3"/>
    <row r="393" s="71" customFormat="1" x14ac:dyDescent="0.3"/>
    <row r="394" s="71" customFormat="1" x14ac:dyDescent="0.3"/>
    <row r="395" s="71" customFormat="1" x14ac:dyDescent="0.3"/>
    <row r="396" s="71" customFormat="1" x14ac:dyDescent="0.3"/>
    <row r="397" s="71" customFormat="1" x14ac:dyDescent="0.3"/>
    <row r="398" s="71" customFormat="1" x14ac:dyDescent="0.3"/>
    <row r="399" s="71" customFormat="1" x14ac:dyDescent="0.3"/>
    <row r="400" s="71" customFormat="1" x14ac:dyDescent="0.3"/>
    <row r="401" s="71" customFormat="1" x14ac:dyDescent="0.3"/>
    <row r="402" s="71" customFormat="1" x14ac:dyDescent="0.3"/>
    <row r="403" s="71" customFormat="1" x14ac:dyDescent="0.3"/>
    <row r="404" s="71" customFormat="1" x14ac:dyDescent="0.3"/>
    <row r="405" s="71" customFormat="1" x14ac:dyDescent="0.3"/>
    <row r="406" s="71" customFormat="1" x14ac:dyDescent="0.3"/>
    <row r="407" s="71" customFormat="1" x14ac:dyDescent="0.3"/>
    <row r="408" s="71" customFormat="1" x14ac:dyDescent="0.3"/>
    <row r="409" s="71" customFormat="1" x14ac:dyDescent="0.3"/>
    <row r="410" s="71" customFormat="1" x14ac:dyDescent="0.3"/>
    <row r="411" s="71" customFormat="1" x14ac:dyDescent="0.3"/>
    <row r="412" s="71" customFormat="1" x14ac:dyDescent="0.3"/>
    <row r="413" s="71" customFormat="1" x14ac:dyDescent="0.3"/>
    <row r="414" s="71" customFormat="1" x14ac:dyDescent="0.3"/>
    <row r="415" s="71" customFormat="1" x14ac:dyDescent="0.3"/>
    <row r="416" s="71" customFormat="1" x14ac:dyDescent="0.3"/>
    <row r="417" s="71" customFormat="1" x14ac:dyDescent="0.3"/>
    <row r="418" s="71" customFormat="1" x14ac:dyDescent="0.3"/>
    <row r="419" s="71" customFormat="1" x14ac:dyDescent="0.3"/>
    <row r="420" s="71" customFormat="1" x14ac:dyDescent="0.3"/>
    <row r="421" s="71" customFormat="1" x14ac:dyDescent="0.3"/>
    <row r="422" s="71" customFormat="1" x14ac:dyDescent="0.3"/>
    <row r="423" s="71" customFormat="1" x14ac:dyDescent="0.3"/>
    <row r="424" s="71" customFormat="1" x14ac:dyDescent="0.3"/>
    <row r="425" s="71" customFormat="1" x14ac:dyDescent="0.3"/>
    <row r="426" s="71" customFormat="1" x14ac:dyDescent="0.3"/>
    <row r="427" s="71" customFormat="1" x14ac:dyDescent="0.3"/>
    <row r="428" s="71" customFormat="1" x14ac:dyDescent="0.3"/>
    <row r="429" s="71" customFormat="1" x14ac:dyDescent="0.3"/>
    <row r="430" s="71" customFormat="1" x14ac:dyDescent="0.3"/>
    <row r="431" s="71" customFormat="1" x14ac:dyDescent="0.3"/>
    <row r="432" s="71" customFormat="1" x14ac:dyDescent="0.3"/>
    <row r="433" s="71" customFormat="1" x14ac:dyDescent="0.3"/>
    <row r="434" s="71" customFormat="1" x14ac:dyDescent="0.3"/>
    <row r="435" s="71" customFormat="1" x14ac:dyDescent="0.3"/>
    <row r="436" s="71" customFormat="1" x14ac:dyDescent="0.3"/>
    <row r="437" s="71" customFormat="1" x14ac:dyDescent="0.3"/>
    <row r="438" s="71" customFormat="1" x14ac:dyDescent="0.3"/>
    <row r="439" s="71" customFormat="1" x14ac:dyDescent="0.3"/>
    <row r="440" s="71" customFormat="1" x14ac:dyDescent="0.3"/>
    <row r="441" s="71" customFormat="1" x14ac:dyDescent="0.3"/>
    <row r="442" s="71" customFormat="1" x14ac:dyDescent="0.3"/>
    <row r="443" s="71" customFormat="1" x14ac:dyDescent="0.3"/>
    <row r="444" s="71" customFormat="1" x14ac:dyDescent="0.3"/>
    <row r="445" s="71" customFormat="1" x14ac:dyDescent="0.3"/>
    <row r="446" s="71" customFormat="1" x14ac:dyDescent="0.3"/>
    <row r="447" s="71" customFormat="1" x14ac:dyDescent="0.3"/>
    <row r="448" s="71" customFormat="1" x14ac:dyDescent="0.3"/>
    <row r="449" s="71" customFormat="1" x14ac:dyDescent="0.3"/>
    <row r="450" s="71" customFormat="1" x14ac:dyDescent="0.3"/>
    <row r="451" s="71" customFormat="1" x14ac:dyDescent="0.3"/>
    <row r="452" s="71" customFormat="1" x14ac:dyDescent="0.3"/>
    <row r="453" s="71" customFormat="1" x14ac:dyDescent="0.3"/>
    <row r="454" s="71" customFormat="1" x14ac:dyDescent="0.3"/>
    <row r="455" s="71" customFormat="1" x14ac:dyDescent="0.3"/>
    <row r="456" s="71" customFormat="1" x14ac:dyDescent="0.3"/>
    <row r="457" s="71" customFormat="1" x14ac:dyDescent="0.3"/>
    <row r="458" s="71" customFormat="1" x14ac:dyDescent="0.3"/>
    <row r="459" s="71" customFormat="1" x14ac:dyDescent="0.3"/>
    <row r="460" s="71" customFormat="1" x14ac:dyDescent="0.3"/>
    <row r="461" s="71" customFormat="1" x14ac:dyDescent="0.3"/>
    <row r="462" s="71" customFormat="1" x14ac:dyDescent="0.3"/>
    <row r="463" s="71" customFormat="1" x14ac:dyDescent="0.3"/>
    <row r="464" s="71" customFormat="1" x14ac:dyDescent="0.3"/>
    <row r="465" s="71" customFormat="1" x14ac:dyDescent="0.3"/>
    <row r="466" s="71" customFormat="1" x14ac:dyDescent="0.3"/>
    <row r="467" s="71" customFormat="1" x14ac:dyDescent="0.3"/>
    <row r="468" s="71" customFormat="1" x14ac:dyDescent="0.3"/>
    <row r="469" s="71" customFormat="1" x14ac:dyDescent="0.3"/>
    <row r="470" s="71" customFormat="1" x14ac:dyDescent="0.3"/>
    <row r="471" s="71" customFormat="1" x14ac:dyDescent="0.3"/>
    <row r="472" s="71" customFormat="1" x14ac:dyDescent="0.3"/>
    <row r="473" s="71" customFormat="1" x14ac:dyDescent="0.3"/>
    <row r="474" s="71" customFormat="1" x14ac:dyDescent="0.3"/>
    <row r="475" s="71" customFormat="1" x14ac:dyDescent="0.3"/>
    <row r="476" s="71" customFormat="1" x14ac:dyDescent="0.3"/>
    <row r="477" s="71" customFormat="1" x14ac:dyDescent="0.3"/>
    <row r="478" s="71" customFormat="1" x14ac:dyDescent="0.3"/>
    <row r="479" s="71" customFormat="1" x14ac:dyDescent="0.3"/>
    <row r="480" s="71" customFormat="1" x14ac:dyDescent="0.3"/>
    <row r="481" s="71" customFormat="1" x14ac:dyDescent="0.3"/>
    <row r="482" s="71" customFormat="1" x14ac:dyDescent="0.3"/>
    <row r="483" s="71" customFormat="1" x14ac:dyDescent="0.3"/>
    <row r="484" s="71" customFormat="1" x14ac:dyDescent="0.3"/>
    <row r="485" s="71" customFormat="1" x14ac:dyDescent="0.3"/>
    <row r="486" s="71" customFormat="1" x14ac:dyDescent="0.3"/>
    <row r="487" s="71" customFormat="1" x14ac:dyDescent="0.3"/>
    <row r="488" s="71" customFormat="1" x14ac:dyDescent="0.3"/>
    <row r="489" s="71" customFormat="1" x14ac:dyDescent="0.3"/>
    <row r="490" s="71" customFormat="1" x14ac:dyDescent="0.3"/>
    <row r="491" s="71" customFormat="1" x14ac:dyDescent="0.3"/>
    <row r="492" s="71" customFormat="1" x14ac:dyDescent="0.3"/>
    <row r="493" s="71" customFormat="1" x14ac:dyDescent="0.3"/>
    <row r="494" s="71" customFormat="1" x14ac:dyDescent="0.3"/>
    <row r="495" s="71" customFormat="1" x14ac:dyDescent="0.3"/>
    <row r="496" s="71" customFormat="1" x14ac:dyDescent="0.3"/>
    <row r="497" s="71" customFormat="1" x14ac:dyDescent="0.3"/>
    <row r="498" s="71" customFormat="1" x14ac:dyDescent="0.3"/>
    <row r="499" s="71" customFormat="1" x14ac:dyDescent="0.3"/>
    <row r="500" s="71" customFormat="1" x14ac:dyDescent="0.3"/>
    <row r="501" s="71" customFormat="1" x14ac:dyDescent="0.3"/>
    <row r="502" s="71" customFormat="1" x14ac:dyDescent="0.3"/>
    <row r="503" s="71" customFormat="1" x14ac:dyDescent="0.3"/>
    <row r="504" s="71" customFormat="1" x14ac:dyDescent="0.3"/>
    <row r="505" s="71" customFormat="1" x14ac:dyDescent="0.3"/>
    <row r="506" s="71" customFormat="1" x14ac:dyDescent="0.3"/>
    <row r="507" s="71" customFormat="1" x14ac:dyDescent="0.3"/>
    <row r="508" s="71" customFormat="1" x14ac:dyDescent="0.3"/>
    <row r="509" s="71" customFormat="1" x14ac:dyDescent="0.3"/>
    <row r="510" s="71" customFormat="1" x14ac:dyDescent="0.3"/>
    <row r="511" s="71" customFormat="1" x14ac:dyDescent="0.3"/>
    <row r="512" s="71" customFormat="1" x14ac:dyDescent="0.3"/>
    <row r="513" s="71" customFormat="1" x14ac:dyDescent="0.3"/>
    <row r="514" s="71" customFormat="1" x14ac:dyDescent="0.3"/>
    <row r="515" s="71" customFormat="1" x14ac:dyDescent="0.3"/>
    <row r="516" s="71" customFormat="1" x14ac:dyDescent="0.3"/>
    <row r="517" s="71" customFormat="1" x14ac:dyDescent="0.3"/>
    <row r="518" s="71" customFormat="1" x14ac:dyDescent="0.3"/>
    <row r="519" s="71" customFormat="1" x14ac:dyDescent="0.3"/>
    <row r="520" s="71" customFormat="1" x14ac:dyDescent="0.3"/>
    <row r="521" s="71" customFormat="1" x14ac:dyDescent="0.3"/>
    <row r="522" s="71" customFormat="1" x14ac:dyDescent="0.3"/>
    <row r="523" s="71" customFormat="1" x14ac:dyDescent="0.3"/>
    <row r="524" s="71" customFormat="1" x14ac:dyDescent="0.3"/>
    <row r="525" s="71" customFormat="1" x14ac:dyDescent="0.3"/>
    <row r="526" s="71" customFormat="1" x14ac:dyDescent="0.3"/>
    <row r="527" s="71" customFormat="1" x14ac:dyDescent="0.3"/>
    <row r="528" s="71" customFormat="1" x14ac:dyDescent="0.3"/>
    <row r="529" s="71" customFormat="1" x14ac:dyDescent="0.3"/>
    <row r="530" s="71" customFormat="1" x14ac:dyDescent="0.3"/>
    <row r="531" s="71" customFormat="1" x14ac:dyDescent="0.3"/>
    <row r="532" s="71" customFormat="1" x14ac:dyDescent="0.3"/>
    <row r="533" s="71" customFormat="1" x14ac:dyDescent="0.3"/>
    <row r="534" s="71" customFormat="1" x14ac:dyDescent="0.3"/>
    <row r="535" s="71" customFormat="1" x14ac:dyDescent="0.3"/>
    <row r="536" s="71" customFormat="1" x14ac:dyDescent="0.3"/>
    <row r="537" s="71" customFormat="1" x14ac:dyDescent="0.3"/>
    <row r="538" s="71" customFormat="1" x14ac:dyDescent="0.3"/>
    <row r="539" s="71" customFormat="1" x14ac:dyDescent="0.3"/>
    <row r="540" s="71" customFormat="1" x14ac:dyDescent="0.3"/>
    <row r="541" s="71" customFormat="1" x14ac:dyDescent="0.3"/>
    <row r="542" s="71" customFormat="1" x14ac:dyDescent="0.3"/>
    <row r="543" s="71" customFormat="1" x14ac:dyDescent="0.3"/>
    <row r="544" s="71" customFormat="1" x14ac:dyDescent="0.3"/>
    <row r="545" s="71" customFormat="1" x14ac:dyDescent="0.3"/>
    <row r="546" s="71" customFormat="1" x14ac:dyDescent="0.3"/>
    <row r="547" s="71" customFormat="1" x14ac:dyDescent="0.3"/>
    <row r="548" s="71" customFormat="1" x14ac:dyDescent="0.3"/>
    <row r="549" s="71" customFormat="1" x14ac:dyDescent="0.3"/>
    <row r="550" s="71" customFormat="1" x14ac:dyDescent="0.3"/>
    <row r="551" s="71" customFormat="1" x14ac:dyDescent="0.3"/>
    <row r="552" s="71" customFormat="1" x14ac:dyDescent="0.3"/>
    <row r="553" s="71" customFormat="1" x14ac:dyDescent="0.3"/>
    <row r="554" s="71" customFormat="1" x14ac:dyDescent="0.3"/>
    <row r="555" s="71" customFormat="1" x14ac:dyDescent="0.3"/>
    <row r="556" s="71" customFormat="1" x14ac:dyDescent="0.3"/>
    <row r="557" s="71" customFormat="1" x14ac:dyDescent="0.3"/>
    <row r="558" s="71" customFormat="1" x14ac:dyDescent="0.3"/>
    <row r="559" s="71" customFormat="1" x14ac:dyDescent="0.3"/>
    <row r="560" s="71" customFormat="1" x14ac:dyDescent="0.3"/>
    <row r="561" s="71" customFormat="1" x14ac:dyDescent="0.3"/>
    <row r="562" s="71" customFormat="1" x14ac:dyDescent="0.3"/>
    <row r="563" s="71" customFormat="1" x14ac:dyDescent="0.3"/>
    <row r="564" s="71" customFormat="1" x14ac:dyDescent="0.3"/>
    <row r="565" s="71" customFormat="1" x14ac:dyDescent="0.3"/>
    <row r="566" s="71" customFormat="1" x14ac:dyDescent="0.3"/>
    <row r="567" s="71" customFormat="1" x14ac:dyDescent="0.3"/>
    <row r="568" s="71" customFormat="1" x14ac:dyDescent="0.3"/>
    <row r="569" s="71" customFormat="1" x14ac:dyDescent="0.3"/>
    <row r="570" s="71" customFormat="1" x14ac:dyDescent="0.3"/>
    <row r="571" s="71" customFormat="1" x14ac:dyDescent="0.3"/>
    <row r="572" s="71" customFormat="1" x14ac:dyDescent="0.3"/>
    <row r="573" s="71" customFormat="1" x14ac:dyDescent="0.3"/>
    <row r="574" s="71" customFormat="1" x14ac:dyDescent="0.3"/>
    <row r="575" s="71" customFormat="1" x14ac:dyDescent="0.3"/>
    <row r="576" s="71" customFormat="1" x14ac:dyDescent="0.3"/>
    <row r="577" s="71" customFormat="1" x14ac:dyDescent="0.3"/>
    <row r="578" s="71" customFormat="1" x14ac:dyDescent="0.3"/>
    <row r="579" s="71" customFormat="1" x14ac:dyDescent="0.3"/>
    <row r="580" s="71" customFormat="1" x14ac:dyDescent="0.3"/>
    <row r="581" s="71" customFormat="1" x14ac:dyDescent="0.3"/>
    <row r="582" s="71" customFormat="1" x14ac:dyDescent="0.3"/>
    <row r="583" s="71" customFormat="1" x14ac:dyDescent="0.3"/>
    <row r="584" s="71" customFormat="1" x14ac:dyDescent="0.3"/>
    <row r="585" s="71" customFormat="1" x14ac:dyDescent="0.3"/>
    <row r="586" s="71" customFormat="1" x14ac:dyDescent="0.3"/>
    <row r="587" s="71" customFormat="1" x14ac:dyDescent="0.3"/>
    <row r="588" s="71" customFormat="1" x14ac:dyDescent="0.3"/>
    <row r="589" s="71" customFormat="1" x14ac:dyDescent="0.3"/>
    <row r="590" s="71" customFormat="1" x14ac:dyDescent="0.3"/>
    <row r="591" s="71" customFormat="1" x14ac:dyDescent="0.3"/>
    <row r="592" s="71" customFormat="1" x14ac:dyDescent="0.3"/>
    <row r="593" s="71" customFormat="1" x14ac:dyDescent="0.3"/>
    <row r="594" s="71" customFormat="1" x14ac:dyDescent="0.3"/>
    <row r="595" s="71" customFormat="1" x14ac:dyDescent="0.3"/>
    <row r="596" s="71" customFormat="1" x14ac:dyDescent="0.3"/>
    <row r="597" s="71" customFormat="1" x14ac:dyDescent="0.3"/>
    <row r="598" s="71" customFormat="1" x14ac:dyDescent="0.3"/>
    <row r="599" s="71" customFormat="1" x14ac:dyDescent="0.3"/>
    <row r="600" s="71" customFormat="1" x14ac:dyDescent="0.3"/>
    <row r="601" s="71" customFormat="1" x14ac:dyDescent="0.3"/>
    <row r="602" s="71" customFormat="1" x14ac:dyDescent="0.3"/>
    <row r="603" s="71" customFormat="1" x14ac:dyDescent="0.3"/>
    <row r="604" s="71" customFormat="1" x14ac:dyDescent="0.3"/>
    <row r="605" s="71" customFormat="1" x14ac:dyDescent="0.3"/>
    <row r="606" s="71" customFormat="1" x14ac:dyDescent="0.3"/>
    <row r="607" s="71" customFormat="1" x14ac:dyDescent="0.3"/>
    <row r="608" s="71" customFormat="1" x14ac:dyDescent="0.3"/>
    <row r="609" s="71" customFormat="1" x14ac:dyDescent="0.3"/>
    <row r="610" s="71" customFormat="1" x14ac:dyDescent="0.3"/>
    <row r="611" s="71" customFormat="1" x14ac:dyDescent="0.3"/>
    <row r="612" s="71" customFormat="1" x14ac:dyDescent="0.3"/>
    <row r="613" s="71" customFormat="1" x14ac:dyDescent="0.3"/>
    <row r="614" s="71" customFormat="1" x14ac:dyDescent="0.3"/>
    <row r="615" s="71" customFormat="1" x14ac:dyDescent="0.3"/>
    <row r="616" s="71" customFormat="1" x14ac:dyDescent="0.3"/>
    <row r="617" s="71" customFormat="1" x14ac:dyDescent="0.3"/>
    <row r="618" s="71" customFormat="1" x14ac:dyDescent="0.3"/>
    <row r="619" s="71" customFormat="1" x14ac:dyDescent="0.3"/>
    <row r="620" s="71" customFormat="1" x14ac:dyDescent="0.3"/>
    <row r="621" s="71" customFormat="1" x14ac:dyDescent="0.3"/>
    <row r="622" s="71" customFormat="1" x14ac:dyDescent="0.3"/>
    <row r="623" s="71" customFormat="1" x14ac:dyDescent="0.3"/>
    <row r="624" s="71" customFormat="1" x14ac:dyDescent="0.3"/>
    <row r="625" s="71" customFormat="1" x14ac:dyDescent="0.3"/>
    <row r="626" s="71" customFormat="1" x14ac:dyDescent="0.3"/>
    <row r="627" s="71" customFormat="1" x14ac:dyDescent="0.3"/>
    <row r="628" s="71" customFormat="1" x14ac:dyDescent="0.3"/>
    <row r="629" s="71" customFormat="1" x14ac:dyDescent="0.3"/>
    <row r="630" s="71" customFormat="1" x14ac:dyDescent="0.3"/>
    <row r="631" s="71" customFormat="1" x14ac:dyDescent="0.3"/>
    <row r="632" s="71" customFormat="1" x14ac:dyDescent="0.3"/>
    <row r="633" s="71" customFormat="1" x14ac:dyDescent="0.3"/>
    <row r="634" s="71" customFormat="1" x14ac:dyDescent="0.3"/>
    <row r="635" s="71" customFormat="1" x14ac:dyDescent="0.3"/>
    <row r="636" s="71" customFormat="1" x14ac:dyDescent="0.3"/>
    <row r="637" s="71" customFormat="1" x14ac:dyDescent="0.3"/>
    <row r="638" s="71" customFormat="1" x14ac:dyDescent="0.3"/>
    <row r="639" s="71" customFormat="1" x14ac:dyDescent="0.3"/>
    <row r="640" s="71" customFormat="1" x14ac:dyDescent="0.3"/>
    <row r="641" s="71" customFormat="1" x14ac:dyDescent="0.3"/>
    <row r="642" s="71" customFormat="1" x14ac:dyDescent="0.3"/>
    <row r="643" s="71" customFormat="1" x14ac:dyDescent="0.3"/>
    <row r="644" s="71" customFormat="1" x14ac:dyDescent="0.3"/>
    <row r="645" s="71" customFormat="1" x14ac:dyDescent="0.3"/>
    <row r="646" s="71" customFormat="1" x14ac:dyDescent="0.3"/>
    <row r="647" s="71" customFormat="1" x14ac:dyDescent="0.3"/>
    <row r="648" s="71" customFormat="1" x14ac:dyDescent="0.3"/>
    <row r="649" s="71" customFormat="1" x14ac:dyDescent="0.3"/>
    <row r="650" s="71" customFormat="1" x14ac:dyDescent="0.3"/>
    <row r="651" s="71" customFormat="1" x14ac:dyDescent="0.3"/>
    <row r="652" s="71" customFormat="1" x14ac:dyDescent="0.3"/>
    <row r="653" s="71" customFormat="1" x14ac:dyDescent="0.3"/>
    <row r="654" s="71" customFormat="1" x14ac:dyDescent="0.3"/>
    <row r="655" s="71" customFormat="1" x14ac:dyDescent="0.3"/>
    <row r="656" s="71" customFormat="1" x14ac:dyDescent="0.3"/>
    <row r="657" s="71" customFormat="1" x14ac:dyDescent="0.3"/>
    <row r="658" s="71" customFormat="1" x14ac:dyDescent="0.3"/>
    <row r="659" s="71" customFormat="1" x14ac:dyDescent="0.3"/>
    <row r="660" s="71" customFormat="1" x14ac:dyDescent="0.3"/>
    <row r="661" s="71" customFormat="1" x14ac:dyDescent="0.3"/>
    <row r="662" s="71" customFormat="1" x14ac:dyDescent="0.3"/>
    <row r="663" s="71" customFormat="1" x14ac:dyDescent="0.3"/>
    <row r="664" s="71" customFormat="1" x14ac:dyDescent="0.3"/>
    <row r="665" s="71" customFormat="1" x14ac:dyDescent="0.3"/>
    <row r="666" s="71" customFormat="1" x14ac:dyDescent="0.3"/>
    <row r="667" s="71" customFormat="1" x14ac:dyDescent="0.3"/>
    <row r="668" s="71" customFormat="1" x14ac:dyDescent="0.3"/>
    <row r="669" s="71" customFormat="1" x14ac:dyDescent="0.3"/>
    <row r="670" s="71" customFormat="1" x14ac:dyDescent="0.3"/>
    <row r="671" s="71" customFormat="1" x14ac:dyDescent="0.3"/>
    <row r="672" s="71" customFormat="1" x14ac:dyDescent="0.3"/>
    <row r="673" s="71" customFormat="1" x14ac:dyDescent="0.3"/>
    <row r="674" s="71" customFormat="1" x14ac:dyDescent="0.3"/>
    <row r="675" s="71" customFormat="1" x14ac:dyDescent="0.3"/>
    <row r="676" s="71" customFormat="1" x14ac:dyDescent="0.3"/>
    <row r="677" s="71" customFormat="1" x14ac:dyDescent="0.3"/>
    <row r="678" s="71" customFormat="1" x14ac:dyDescent="0.3"/>
    <row r="679" s="71" customFormat="1" x14ac:dyDescent="0.3"/>
    <row r="680" s="71" customFormat="1" x14ac:dyDescent="0.3"/>
    <row r="681" s="71" customFormat="1" x14ac:dyDescent="0.3"/>
    <row r="682" s="71" customFormat="1" x14ac:dyDescent="0.3"/>
    <row r="683" s="71" customFormat="1" x14ac:dyDescent="0.3"/>
    <row r="684" s="71" customFormat="1" x14ac:dyDescent="0.3"/>
    <row r="685" s="71" customFormat="1" x14ac:dyDescent="0.3"/>
    <row r="686" s="71" customFormat="1" x14ac:dyDescent="0.3"/>
    <row r="687" s="71" customFormat="1" x14ac:dyDescent="0.3"/>
    <row r="688" s="71" customFormat="1" x14ac:dyDescent="0.3"/>
    <row r="689" s="71" customFormat="1" x14ac:dyDescent="0.3"/>
    <row r="690" s="71" customFormat="1" x14ac:dyDescent="0.3"/>
    <row r="691" s="71" customFormat="1" x14ac:dyDescent="0.3"/>
    <row r="692" s="71" customFormat="1" x14ac:dyDescent="0.3"/>
    <row r="693" s="71" customFormat="1" x14ac:dyDescent="0.3"/>
    <row r="694" s="71" customFormat="1" x14ac:dyDescent="0.3"/>
    <row r="695" s="71" customFormat="1" x14ac:dyDescent="0.3"/>
    <row r="696" s="71" customFormat="1" x14ac:dyDescent="0.3"/>
    <row r="697" s="71" customFormat="1" x14ac:dyDescent="0.3"/>
    <row r="698" s="71" customFormat="1" x14ac:dyDescent="0.3"/>
    <row r="699" s="71" customFormat="1" x14ac:dyDescent="0.3"/>
    <row r="700" s="71" customFormat="1" x14ac:dyDescent="0.3"/>
    <row r="701" s="71" customFormat="1" x14ac:dyDescent="0.3"/>
    <row r="702" s="71" customFormat="1" x14ac:dyDescent="0.3"/>
    <row r="703" s="71" customFormat="1" x14ac:dyDescent="0.3"/>
    <row r="704" s="71" customFormat="1" x14ac:dyDescent="0.3"/>
    <row r="705" s="71" customFormat="1" x14ac:dyDescent="0.3"/>
    <row r="706" s="71" customFormat="1" x14ac:dyDescent="0.3"/>
    <row r="707" s="71" customFormat="1" x14ac:dyDescent="0.3"/>
    <row r="708" s="71" customFormat="1" x14ac:dyDescent="0.3"/>
    <row r="709" s="71" customFormat="1" x14ac:dyDescent="0.3"/>
    <row r="710" s="71" customFormat="1" x14ac:dyDescent="0.3"/>
    <row r="711" s="71" customFormat="1" x14ac:dyDescent="0.3"/>
    <row r="712" s="71" customFormat="1" x14ac:dyDescent="0.3"/>
    <row r="713" s="71" customFormat="1" x14ac:dyDescent="0.3"/>
    <row r="714" s="71" customFormat="1" x14ac:dyDescent="0.3"/>
    <row r="715" s="71" customFormat="1" x14ac:dyDescent="0.3"/>
    <row r="716" s="71" customFormat="1" x14ac:dyDescent="0.3"/>
    <row r="717" s="71" customFormat="1" x14ac:dyDescent="0.3"/>
    <row r="718" s="71" customFormat="1" x14ac:dyDescent="0.3"/>
    <row r="719" s="71" customFormat="1" x14ac:dyDescent="0.3"/>
    <row r="720" s="71" customFormat="1" x14ac:dyDescent="0.3"/>
    <row r="721" s="71" customFormat="1" x14ac:dyDescent="0.3"/>
    <row r="722" s="71" customFormat="1" x14ac:dyDescent="0.3"/>
    <row r="723" s="71" customFormat="1" x14ac:dyDescent="0.3"/>
    <row r="724" s="71" customFormat="1" x14ac:dyDescent="0.3"/>
    <row r="725" s="71" customFormat="1" x14ac:dyDescent="0.3"/>
    <row r="726" s="71" customFormat="1" x14ac:dyDescent="0.3"/>
    <row r="727" s="71" customFormat="1" x14ac:dyDescent="0.3"/>
    <row r="728" s="71" customFormat="1" x14ac:dyDescent="0.3"/>
    <row r="729" s="71" customFormat="1" x14ac:dyDescent="0.3"/>
    <row r="730" s="71" customFormat="1" x14ac:dyDescent="0.3"/>
    <row r="731" s="71" customFormat="1" x14ac:dyDescent="0.3"/>
    <row r="732" s="71" customFormat="1" x14ac:dyDescent="0.3"/>
    <row r="733" s="71" customFormat="1" x14ac:dyDescent="0.3"/>
    <row r="734" s="71" customFormat="1" x14ac:dyDescent="0.3"/>
    <row r="735" s="71" customFormat="1" x14ac:dyDescent="0.3"/>
    <row r="736" s="71" customFormat="1" x14ac:dyDescent="0.3"/>
    <row r="737" s="71" customFormat="1" x14ac:dyDescent="0.3"/>
    <row r="738" s="71" customFormat="1" x14ac:dyDescent="0.3"/>
    <row r="739" s="71" customFormat="1" x14ac:dyDescent="0.3"/>
    <row r="740" s="71" customFormat="1" x14ac:dyDescent="0.3"/>
    <row r="741" s="71" customFormat="1" x14ac:dyDescent="0.3"/>
    <row r="742" s="71" customFormat="1" x14ac:dyDescent="0.3"/>
    <row r="743" s="71" customFormat="1" x14ac:dyDescent="0.3"/>
    <row r="744" s="71" customFormat="1" x14ac:dyDescent="0.3"/>
    <row r="745" s="71" customFormat="1" x14ac:dyDescent="0.3"/>
    <row r="746" s="71" customFormat="1" x14ac:dyDescent="0.3"/>
    <row r="747" s="71" customFormat="1" x14ac:dyDescent="0.3"/>
    <row r="748" s="71" customFormat="1" x14ac:dyDescent="0.3"/>
    <row r="749" s="71" customFormat="1" x14ac:dyDescent="0.3"/>
    <row r="750" s="71" customFormat="1" x14ac:dyDescent="0.3"/>
    <row r="751" s="71" customFormat="1" x14ac:dyDescent="0.3"/>
    <row r="752" s="71" customFormat="1" x14ac:dyDescent="0.3"/>
    <row r="753" s="71" customFormat="1" x14ac:dyDescent="0.3"/>
    <row r="754" s="71" customFormat="1" x14ac:dyDescent="0.3"/>
    <row r="755" s="71" customFormat="1" x14ac:dyDescent="0.3"/>
    <row r="756" s="71" customFormat="1" x14ac:dyDescent="0.3"/>
    <row r="757" s="71" customFormat="1" x14ac:dyDescent="0.3"/>
    <row r="758" s="71" customFormat="1" x14ac:dyDescent="0.3"/>
    <row r="759" s="71" customFormat="1" x14ac:dyDescent="0.3"/>
    <row r="760" s="71" customFormat="1" x14ac:dyDescent="0.3"/>
    <row r="761" s="71" customFormat="1" x14ac:dyDescent="0.3"/>
    <row r="762" s="71" customFormat="1" x14ac:dyDescent="0.3"/>
    <row r="763" s="71" customFormat="1" x14ac:dyDescent="0.3"/>
    <row r="764" s="71" customFormat="1" x14ac:dyDescent="0.3"/>
    <row r="765" s="71" customFormat="1" x14ac:dyDescent="0.3"/>
    <row r="766" s="71" customFormat="1" x14ac:dyDescent="0.3"/>
    <row r="767" s="71" customFormat="1" x14ac:dyDescent="0.3"/>
    <row r="768" s="71" customFormat="1" x14ac:dyDescent="0.3"/>
    <row r="769" s="71" customFormat="1" x14ac:dyDescent="0.3"/>
    <row r="770" s="71" customFormat="1" x14ac:dyDescent="0.3"/>
    <row r="771" s="71" customFormat="1" x14ac:dyDescent="0.3"/>
    <row r="772" s="71" customFormat="1" x14ac:dyDescent="0.3"/>
    <row r="773" s="71" customFormat="1" x14ac:dyDescent="0.3"/>
    <row r="774" s="71" customFormat="1" x14ac:dyDescent="0.3"/>
    <row r="775" s="71" customFormat="1" x14ac:dyDescent="0.3"/>
    <row r="776" s="71" customFormat="1" x14ac:dyDescent="0.3"/>
    <row r="777" s="71" customFormat="1" x14ac:dyDescent="0.3"/>
    <row r="778" s="71" customFormat="1" x14ac:dyDescent="0.3"/>
    <row r="779" s="71" customFormat="1" x14ac:dyDescent="0.3"/>
    <row r="780" s="71" customFormat="1" x14ac:dyDescent="0.3"/>
    <row r="781" s="71" customFormat="1" x14ac:dyDescent="0.3"/>
    <row r="782" s="71" customFormat="1" x14ac:dyDescent="0.3"/>
    <row r="783" s="71" customFormat="1" x14ac:dyDescent="0.3"/>
    <row r="784" s="71" customFormat="1" x14ac:dyDescent="0.3"/>
    <row r="785" s="71" customFormat="1" x14ac:dyDescent="0.3"/>
    <row r="786" s="71" customFormat="1" x14ac:dyDescent="0.3"/>
    <row r="787" s="71" customFormat="1" x14ac:dyDescent="0.3"/>
    <row r="788" s="71" customFormat="1" x14ac:dyDescent="0.3"/>
    <row r="789" s="71" customFormat="1" x14ac:dyDescent="0.3"/>
    <row r="790" s="71" customFormat="1" x14ac:dyDescent="0.3"/>
    <row r="791" s="71" customFormat="1" x14ac:dyDescent="0.3"/>
    <row r="792" s="71" customFormat="1" x14ac:dyDescent="0.3"/>
    <row r="793" s="71" customFormat="1" x14ac:dyDescent="0.3"/>
    <row r="794" s="71" customFormat="1" x14ac:dyDescent="0.3"/>
    <row r="795" s="71" customFormat="1" x14ac:dyDescent="0.3"/>
    <row r="796" s="71" customFormat="1" x14ac:dyDescent="0.3"/>
    <row r="797" s="71" customFormat="1" x14ac:dyDescent="0.3"/>
    <row r="798" s="71" customFormat="1" x14ac:dyDescent="0.3"/>
    <row r="799" s="71" customFormat="1" x14ac:dyDescent="0.3"/>
    <row r="800" s="71" customFormat="1" x14ac:dyDescent="0.3"/>
    <row r="801" s="71" customFormat="1" x14ac:dyDescent="0.3"/>
    <row r="802" s="71" customFormat="1" x14ac:dyDescent="0.3"/>
    <row r="803" s="71" customFormat="1" x14ac:dyDescent="0.3"/>
    <row r="804" s="71" customFormat="1" x14ac:dyDescent="0.3"/>
    <row r="805" s="71" customFormat="1" x14ac:dyDescent="0.3"/>
    <row r="806" s="71" customFormat="1" x14ac:dyDescent="0.3"/>
    <row r="807" s="71" customFormat="1" x14ac:dyDescent="0.3"/>
    <row r="808" s="71" customFormat="1" x14ac:dyDescent="0.3"/>
    <row r="809" s="71" customFormat="1" x14ac:dyDescent="0.3"/>
    <row r="810" s="71" customFormat="1" x14ac:dyDescent="0.3"/>
    <row r="811" s="71" customFormat="1" x14ac:dyDescent="0.3"/>
    <row r="812" s="71" customFormat="1" x14ac:dyDescent="0.3"/>
    <row r="813" s="71" customFormat="1" x14ac:dyDescent="0.3"/>
    <row r="814" s="71" customFormat="1" x14ac:dyDescent="0.3"/>
    <row r="815" s="71" customFormat="1" x14ac:dyDescent="0.3"/>
    <row r="816" s="71" customFormat="1" x14ac:dyDescent="0.3"/>
    <row r="817" s="71" customFormat="1" x14ac:dyDescent="0.3"/>
    <row r="818" s="71" customFormat="1" x14ac:dyDescent="0.3"/>
    <row r="819" s="71" customFormat="1" x14ac:dyDescent="0.3"/>
    <row r="820" s="71" customFormat="1" x14ac:dyDescent="0.3"/>
    <row r="821" s="71" customFormat="1" x14ac:dyDescent="0.3"/>
    <row r="822" s="71" customFormat="1" x14ac:dyDescent="0.3"/>
    <row r="823" s="71" customFormat="1" x14ac:dyDescent="0.3"/>
    <row r="824" s="71" customFormat="1" x14ac:dyDescent="0.3"/>
    <row r="825" s="71" customFormat="1" x14ac:dyDescent="0.3"/>
    <row r="826" s="71" customFormat="1" x14ac:dyDescent="0.3"/>
    <row r="827" s="71" customFormat="1" x14ac:dyDescent="0.3"/>
    <row r="828" s="71" customFormat="1" x14ac:dyDescent="0.3"/>
    <row r="829" s="71" customFormat="1" x14ac:dyDescent="0.3"/>
    <row r="830" s="71" customFormat="1" x14ac:dyDescent="0.3"/>
    <row r="831" s="71" customFormat="1" x14ac:dyDescent="0.3"/>
    <row r="832" s="71" customFormat="1" x14ac:dyDescent="0.3"/>
    <row r="833" s="71" customFormat="1" x14ac:dyDescent="0.3"/>
    <row r="834" s="71" customFormat="1" x14ac:dyDescent="0.3"/>
    <row r="835" s="71" customFormat="1" x14ac:dyDescent="0.3"/>
    <row r="836" s="71" customFormat="1" x14ac:dyDescent="0.3"/>
    <row r="837" s="71" customFormat="1" x14ac:dyDescent="0.3"/>
    <row r="838" s="71" customFormat="1" x14ac:dyDescent="0.3"/>
    <row r="839" s="71" customFormat="1" x14ac:dyDescent="0.3"/>
    <row r="840" s="71" customFormat="1" x14ac:dyDescent="0.3"/>
    <row r="841" s="71" customFormat="1" x14ac:dyDescent="0.3"/>
    <row r="842" s="71" customFormat="1" x14ac:dyDescent="0.3"/>
    <row r="843" s="71" customFormat="1" x14ac:dyDescent="0.3"/>
    <row r="844" s="71" customFormat="1" x14ac:dyDescent="0.3"/>
    <row r="845" s="71" customFormat="1" x14ac:dyDescent="0.3"/>
    <row r="846" s="71" customFormat="1" x14ac:dyDescent="0.3"/>
    <row r="847" s="71" customFormat="1" x14ac:dyDescent="0.3"/>
    <row r="848" s="71" customFormat="1" x14ac:dyDescent="0.3"/>
    <row r="849" s="71" customFormat="1" x14ac:dyDescent="0.3"/>
    <row r="850" s="71" customFormat="1" x14ac:dyDescent="0.3"/>
    <row r="851" s="71" customFormat="1" x14ac:dyDescent="0.3"/>
    <row r="852" s="71" customFormat="1" x14ac:dyDescent="0.3"/>
    <row r="853" s="71" customFormat="1" x14ac:dyDescent="0.3"/>
    <row r="854" s="71" customFormat="1" x14ac:dyDescent="0.3"/>
    <row r="855" s="71" customFormat="1" x14ac:dyDescent="0.3"/>
    <row r="856" s="71" customFormat="1" x14ac:dyDescent="0.3"/>
    <row r="857" s="71" customFormat="1" x14ac:dyDescent="0.3"/>
    <row r="858" s="71" customFormat="1" x14ac:dyDescent="0.3"/>
    <row r="859" s="71" customFormat="1" x14ac:dyDescent="0.3"/>
    <row r="860" s="71" customFormat="1" x14ac:dyDescent="0.3"/>
    <row r="861" s="71" customFormat="1" x14ac:dyDescent="0.3"/>
    <row r="862" s="71" customFormat="1" x14ac:dyDescent="0.3"/>
    <row r="863" s="71" customFormat="1" x14ac:dyDescent="0.3"/>
    <row r="864" s="71" customFormat="1" x14ac:dyDescent="0.3"/>
    <row r="865" s="71" customFormat="1" x14ac:dyDescent="0.3"/>
    <row r="866" s="71" customFormat="1" x14ac:dyDescent="0.3"/>
    <row r="867" s="71" customFormat="1" x14ac:dyDescent="0.3"/>
    <row r="868" s="71" customFormat="1" x14ac:dyDescent="0.3"/>
    <row r="869" s="71" customFormat="1" x14ac:dyDescent="0.3"/>
    <row r="870" s="71" customFormat="1" x14ac:dyDescent="0.3"/>
    <row r="871" s="71" customFormat="1" x14ac:dyDescent="0.3"/>
    <row r="872" s="71" customFormat="1" x14ac:dyDescent="0.3"/>
    <row r="873" s="71" customFormat="1" x14ac:dyDescent="0.3"/>
    <row r="874" s="71" customFormat="1" x14ac:dyDescent="0.3"/>
    <row r="875" s="71" customFormat="1" x14ac:dyDescent="0.3"/>
    <row r="876" s="71" customFormat="1" x14ac:dyDescent="0.3"/>
    <row r="877" s="71" customFormat="1" x14ac:dyDescent="0.3"/>
    <row r="878" s="71" customFormat="1" x14ac:dyDescent="0.3"/>
    <row r="879" s="71" customFormat="1" x14ac:dyDescent="0.3"/>
    <row r="880" s="71" customFormat="1" x14ac:dyDescent="0.3"/>
    <row r="881" s="71" customFormat="1" x14ac:dyDescent="0.3"/>
    <row r="882" s="71" customFormat="1" x14ac:dyDescent="0.3"/>
    <row r="883" s="71" customFormat="1" x14ac:dyDescent="0.3"/>
    <row r="884" s="71" customFormat="1" x14ac:dyDescent="0.3"/>
    <row r="885" s="71" customFormat="1" x14ac:dyDescent="0.3"/>
    <row r="886" s="71" customFormat="1" x14ac:dyDescent="0.3"/>
    <row r="887" s="71" customFormat="1" x14ac:dyDescent="0.3"/>
    <row r="888" s="71" customFormat="1" x14ac:dyDescent="0.3"/>
    <row r="889" s="71" customFormat="1" x14ac:dyDescent="0.3"/>
    <row r="890" s="71" customFormat="1" x14ac:dyDescent="0.3"/>
    <row r="891" s="71" customFormat="1" x14ac:dyDescent="0.3"/>
    <row r="892" s="71" customFormat="1" x14ac:dyDescent="0.3"/>
    <row r="893" s="71" customFormat="1" x14ac:dyDescent="0.3"/>
    <row r="894" s="71" customFormat="1" x14ac:dyDescent="0.3"/>
    <row r="895" s="71" customFormat="1" x14ac:dyDescent="0.3"/>
    <row r="896" s="71" customFormat="1" x14ac:dyDescent="0.3"/>
    <row r="897" s="71" customFormat="1" x14ac:dyDescent="0.3"/>
    <row r="898" s="71" customFormat="1" x14ac:dyDescent="0.3"/>
    <row r="899" s="71" customFormat="1" x14ac:dyDescent="0.3"/>
    <row r="900" s="71" customFormat="1" x14ac:dyDescent="0.3"/>
    <row r="901" s="71" customFormat="1" x14ac:dyDescent="0.3"/>
    <row r="902" s="71" customFormat="1" x14ac:dyDescent="0.3"/>
    <row r="903" s="71" customFormat="1" x14ac:dyDescent="0.3"/>
    <row r="904" s="71" customFormat="1" x14ac:dyDescent="0.3"/>
    <row r="905" s="71" customFormat="1" x14ac:dyDescent="0.3"/>
    <row r="906" s="71" customFormat="1" x14ac:dyDescent="0.3"/>
    <row r="907" s="71" customFormat="1" x14ac:dyDescent="0.3"/>
    <row r="908" s="71" customFormat="1" x14ac:dyDescent="0.3"/>
    <row r="909" s="71" customFormat="1" x14ac:dyDescent="0.3"/>
    <row r="910" s="71" customFormat="1" x14ac:dyDescent="0.3"/>
    <row r="911" s="71" customFormat="1" x14ac:dyDescent="0.3"/>
    <row r="912" s="71" customFormat="1" x14ac:dyDescent="0.3"/>
    <row r="913" s="71" customFormat="1" x14ac:dyDescent="0.3"/>
    <row r="914" s="71" customFormat="1" x14ac:dyDescent="0.3"/>
    <row r="915" s="71" customFormat="1" x14ac:dyDescent="0.3"/>
    <row r="916" s="71" customFormat="1" x14ac:dyDescent="0.3"/>
    <row r="917" s="71" customFormat="1" x14ac:dyDescent="0.3"/>
    <row r="918" s="71" customFormat="1" x14ac:dyDescent="0.3"/>
    <row r="919" s="71" customFormat="1" x14ac:dyDescent="0.3"/>
    <row r="920" s="71" customFormat="1" x14ac:dyDescent="0.3"/>
    <row r="921" s="71" customFormat="1" x14ac:dyDescent="0.3"/>
    <row r="922" s="71" customFormat="1" x14ac:dyDescent="0.3"/>
    <row r="923" s="71" customFormat="1" x14ac:dyDescent="0.3"/>
    <row r="924" s="71" customFormat="1" x14ac:dyDescent="0.3"/>
    <row r="925" s="71" customFormat="1" x14ac:dyDescent="0.3"/>
    <row r="926" s="71" customFormat="1" x14ac:dyDescent="0.3"/>
    <row r="927" s="71" customFormat="1" x14ac:dyDescent="0.3"/>
    <row r="928" s="71" customFormat="1" x14ac:dyDescent="0.3"/>
    <row r="929" s="71" customFormat="1" x14ac:dyDescent="0.3"/>
    <row r="930" s="71" customFormat="1" x14ac:dyDescent="0.3"/>
    <row r="931" s="71" customFormat="1" x14ac:dyDescent="0.3"/>
    <row r="932" s="71" customFormat="1" x14ac:dyDescent="0.3"/>
    <row r="933" s="71" customFormat="1" x14ac:dyDescent="0.3"/>
    <row r="934" s="71" customFormat="1" x14ac:dyDescent="0.3"/>
    <row r="935" s="71" customFormat="1" x14ac:dyDescent="0.3"/>
    <row r="936" s="71" customFormat="1" x14ac:dyDescent="0.3"/>
    <row r="937" s="71" customFormat="1" x14ac:dyDescent="0.3"/>
    <row r="938" s="71" customFormat="1" x14ac:dyDescent="0.3"/>
    <row r="939" s="71" customFormat="1" x14ac:dyDescent="0.3"/>
    <row r="940" s="71" customFormat="1" x14ac:dyDescent="0.3"/>
    <row r="941" s="71" customFormat="1" x14ac:dyDescent="0.3"/>
    <row r="942" s="71" customFormat="1" x14ac:dyDescent="0.3"/>
    <row r="943" s="71" customFormat="1" x14ac:dyDescent="0.3"/>
    <row r="944" s="71" customFormat="1" x14ac:dyDescent="0.3"/>
    <row r="945" s="71" customFormat="1" x14ac:dyDescent="0.3"/>
    <row r="946" s="71" customFormat="1" x14ac:dyDescent="0.3"/>
    <row r="947" s="71" customFormat="1" x14ac:dyDescent="0.3"/>
    <row r="948" s="71" customFormat="1" x14ac:dyDescent="0.3"/>
    <row r="949" s="71" customFormat="1" x14ac:dyDescent="0.3"/>
    <row r="950" s="71" customFormat="1" x14ac:dyDescent="0.3"/>
    <row r="951" s="71" customFormat="1" x14ac:dyDescent="0.3"/>
    <row r="952" s="71" customFormat="1" x14ac:dyDescent="0.3"/>
    <row r="953" s="71" customFormat="1" x14ac:dyDescent="0.3"/>
    <row r="954" s="71" customFormat="1" x14ac:dyDescent="0.3"/>
    <row r="955" s="71" customFormat="1" x14ac:dyDescent="0.3"/>
    <row r="956" s="71" customFormat="1" x14ac:dyDescent="0.3"/>
    <row r="957" s="71" customFormat="1" x14ac:dyDescent="0.3"/>
    <row r="958" s="71" customFormat="1" x14ac:dyDescent="0.3"/>
    <row r="959" s="71" customFormat="1" x14ac:dyDescent="0.3"/>
    <row r="960" s="71" customFormat="1" x14ac:dyDescent="0.3"/>
    <row r="961" s="71" customFormat="1" x14ac:dyDescent="0.3"/>
    <row r="962" s="71" customFormat="1" x14ac:dyDescent="0.3"/>
    <row r="963" s="71" customFormat="1" x14ac:dyDescent="0.3"/>
    <row r="964" s="71" customFormat="1" x14ac:dyDescent="0.3"/>
    <row r="965" s="71" customFormat="1" x14ac:dyDescent="0.3"/>
    <row r="966" s="71" customFormat="1" x14ac:dyDescent="0.3"/>
    <row r="967" s="71" customFormat="1" x14ac:dyDescent="0.3"/>
    <row r="968" s="71" customFormat="1" x14ac:dyDescent="0.3"/>
    <row r="969" s="71" customFormat="1" x14ac:dyDescent="0.3"/>
    <row r="970" s="71" customFormat="1" x14ac:dyDescent="0.3"/>
    <row r="971" s="71" customFormat="1" x14ac:dyDescent="0.3"/>
    <row r="972" s="71" customFormat="1" x14ac:dyDescent="0.3"/>
    <row r="973" s="71" customFormat="1" x14ac:dyDescent="0.3"/>
    <row r="974" s="71" customFormat="1" x14ac:dyDescent="0.3"/>
    <row r="975" s="71" customFormat="1" x14ac:dyDescent="0.3"/>
    <row r="976" s="71" customFormat="1" x14ac:dyDescent="0.3"/>
    <row r="977" s="71" customFormat="1" x14ac:dyDescent="0.3"/>
    <row r="978" s="71" customFormat="1" x14ac:dyDescent="0.3"/>
    <row r="979" s="71" customFormat="1" x14ac:dyDescent="0.3"/>
    <row r="980" s="71" customFormat="1" x14ac:dyDescent="0.3"/>
    <row r="981" s="71" customFormat="1" x14ac:dyDescent="0.3"/>
    <row r="982" s="71" customFormat="1" x14ac:dyDescent="0.3"/>
    <row r="983" s="71" customFormat="1" x14ac:dyDescent="0.3"/>
    <row r="984" s="71" customFormat="1" x14ac:dyDescent="0.3"/>
    <row r="985" s="71" customFormat="1" x14ac:dyDescent="0.3"/>
    <row r="986" s="71" customFormat="1" x14ac:dyDescent="0.3"/>
    <row r="987" s="71" customFormat="1" x14ac:dyDescent="0.3"/>
    <row r="988" s="71" customFormat="1" x14ac:dyDescent="0.3"/>
    <row r="989" s="71" customFormat="1" x14ac:dyDescent="0.3"/>
    <row r="990" s="71" customFormat="1" x14ac:dyDescent="0.3"/>
    <row r="991" s="71" customFormat="1" x14ac:dyDescent="0.3"/>
    <row r="992" s="71" customFormat="1" x14ac:dyDescent="0.3"/>
    <row r="993" s="71" customFormat="1" x14ac:dyDescent="0.3"/>
    <row r="994" s="71" customFormat="1" x14ac:dyDescent="0.3"/>
    <row r="995" s="71" customFormat="1" x14ac:dyDescent="0.3"/>
    <row r="996" s="71" customFormat="1" x14ac:dyDescent="0.3"/>
    <row r="997" s="71" customFormat="1" x14ac:dyDescent="0.3"/>
    <row r="998" s="71" customFormat="1" x14ac:dyDescent="0.3"/>
    <row r="999" s="71" customFormat="1" x14ac:dyDescent="0.3"/>
    <row r="1000" s="71" customFormat="1" x14ac:dyDescent="0.3"/>
    <row r="1001" s="71" customFormat="1" x14ac:dyDescent="0.3"/>
    <row r="1002" s="71" customFormat="1" x14ac:dyDescent="0.3"/>
    <row r="1003" s="71" customFormat="1" x14ac:dyDescent="0.3"/>
    <row r="1004" s="71" customFormat="1" x14ac:dyDescent="0.3"/>
    <row r="1005" s="71" customFormat="1" x14ac:dyDescent="0.3"/>
    <row r="1006" s="71" customFormat="1" x14ac:dyDescent="0.3"/>
    <row r="1007" s="71" customFormat="1" x14ac:dyDescent="0.3"/>
    <row r="1008" s="71" customFormat="1" x14ac:dyDescent="0.3"/>
    <row r="1009" s="71" customFormat="1" x14ac:dyDescent="0.3"/>
    <row r="1010" s="71" customFormat="1" x14ac:dyDescent="0.3"/>
    <row r="1011" s="71" customFormat="1" x14ac:dyDescent="0.3"/>
    <row r="1012" s="71" customFormat="1" x14ac:dyDescent="0.3"/>
    <row r="1013" s="71" customFormat="1" x14ac:dyDescent="0.3"/>
    <row r="1014" s="71" customFormat="1" x14ac:dyDescent="0.3"/>
    <row r="1015" s="71" customFormat="1" x14ac:dyDescent="0.3"/>
    <row r="1016" s="71" customFormat="1" x14ac:dyDescent="0.3"/>
    <row r="1017" s="71" customFormat="1" x14ac:dyDescent="0.3"/>
    <row r="1018" s="71" customFormat="1" x14ac:dyDescent="0.3"/>
    <row r="1019" s="71" customFormat="1" x14ac:dyDescent="0.3"/>
    <row r="1020" s="71" customFormat="1" x14ac:dyDescent="0.3"/>
    <row r="1021" s="71" customFormat="1" x14ac:dyDescent="0.3"/>
    <row r="1022" s="71" customFormat="1" x14ac:dyDescent="0.3"/>
    <row r="1023" s="71" customFormat="1" x14ac:dyDescent="0.3"/>
    <row r="1024" s="71" customFormat="1" x14ac:dyDescent="0.3"/>
    <row r="1025" s="71" customFormat="1" x14ac:dyDescent="0.3"/>
    <row r="1026" s="71" customFormat="1" x14ac:dyDescent="0.3"/>
    <row r="1027" s="71" customFormat="1" x14ac:dyDescent="0.3"/>
    <row r="1028" s="71" customFormat="1" x14ac:dyDescent="0.3"/>
    <row r="1029" s="71" customFormat="1" x14ac:dyDescent="0.3"/>
    <row r="1030" s="71" customFormat="1" x14ac:dyDescent="0.3"/>
    <row r="1031" s="71" customFormat="1" x14ac:dyDescent="0.3"/>
    <row r="1032" s="71" customFormat="1" x14ac:dyDescent="0.3"/>
    <row r="1033" s="71" customFormat="1" x14ac:dyDescent="0.3"/>
    <row r="1034" s="71" customFormat="1" x14ac:dyDescent="0.3"/>
    <row r="1035" s="71" customFormat="1" x14ac:dyDescent="0.3"/>
    <row r="1036" s="71" customFormat="1" x14ac:dyDescent="0.3"/>
    <row r="1037" s="71" customFormat="1" x14ac:dyDescent="0.3"/>
    <row r="1038" s="71" customFormat="1" x14ac:dyDescent="0.3"/>
    <row r="1039" s="71" customFormat="1" x14ac:dyDescent="0.3"/>
    <row r="1040" s="71" customFormat="1" x14ac:dyDescent="0.3"/>
    <row r="1041" s="71" customFormat="1" x14ac:dyDescent="0.3"/>
    <row r="1042" s="71" customFormat="1" x14ac:dyDescent="0.3"/>
    <row r="1043" s="71" customFormat="1" x14ac:dyDescent="0.3"/>
    <row r="1044" s="71" customFormat="1" x14ac:dyDescent="0.3"/>
    <row r="1045" s="71" customFormat="1" x14ac:dyDescent="0.3"/>
    <row r="1046" s="71" customFormat="1" x14ac:dyDescent="0.3"/>
    <row r="1047" s="71" customFormat="1" x14ac:dyDescent="0.3"/>
    <row r="1048" s="71" customFormat="1" x14ac:dyDescent="0.3"/>
    <row r="1049" s="71" customFormat="1" x14ac:dyDescent="0.3"/>
    <row r="1050" s="71" customFormat="1" x14ac:dyDescent="0.3"/>
    <row r="1051" s="71" customFormat="1" x14ac:dyDescent="0.3"/>
  </sheetData>
  <phoneticPr fontId="2" type="noConversion"/>
  <pageMargins left="0.7" right="0.7" top="0.75" bottom="0.75" header="0.3" footer="0.3"/>
  <pageSetup paperSize="9"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AF1027"/>
  <sheetViews>
    <sheetView topLeftCell="A73" workbookViewId="0">
      <selection activeCell="Q61" sqref="Q61"/>
    </sheetView>
  </sheetViews>
  <sheetFormatPr defaultRowHeight="16.5" x14ac:dyDescent="0.3"/>
  <cols>
    <col min="1" max="1" width="4" style="72" customWidth="1"/>
    <col min="2" max="6" width="3.125" style="72" customWidth="1"/>
    <col min="7" max="19" width="10.625" style="72" customWidth="1"/>
    <col min="20" max="16384" width="9" style="72"/>
  </cols>
  <sheetData>
    <row r="1" spans="1:32" s="69" customFormat="1" ht="17.25" x14ac:dyDescent="0.2">
      <c r="A1" s="69" t="s">
        <v>331</v>
      </c>
      <c r="B1" s="69" t="s">
        <v>332</v>
      </c>
    </row>
    <row r="2" spans="1:32" s="71" customFormat="1" x14ac:dyDescent="0.3">
      <c r="B2" s="70" t="s">
        <v>333</v>
      </c>
      <c r="C2" s="71" t="s">
        <v>509</v>
      </c>
    </row>
    <row r="3" spans="1:32" s="71" customFormat="1" x14ac:dyDescent="0.3">
      <c r="B3" s="70" t="s">
        <v>335</v>
      </c>
      <c r="C3" s="71" t="s">
        <v>510</v>
      </c>
    </row>
    <row r="4" spans="1:32" s="71" customFormat="1" x14ac:dyDescent="0.3">
      <c r="B4" s="70" t="s">
        <v>337</v>
      </c>
      <c r="C4" s="71" t="s">
        <v>511</v>
      </c>
    </row>
    <row r="5" spans="1:32" s="71" customFormat="1" x14ac:dyDescent="0.3"/>
    <row r="6" spans="1:32" s="71" customFormat="1" ht="17.25" x14ac:dyDescent="0.3">
      <c r="A6" s="69" t="s">
        <v>340</v>
      </c>
      <c r="B6" s="69" t="s">
        <v>341</v>
      </c>
      <c r="C6" s="69"/>
      <c r="D6" s="69"/>
      <c r="E6" s="69"/>
      <c r="F6" s="69"/>
      <c r="G6" s="69"/>
      <c r="H6" s="69"/>
      <c r="I6" s="69"/>
      <c r="J6" s="69"/>
      <c r="K6" s="69"/>
      <c r="L6" s="69"/>
      <c r="M6" s="69"/>
      <c r="N6" s="69"/>
      <c r="O6" s="69"/>
      <c r="P6" s="69"/>
      <c r="Q6" s="69"/>
      <c r="R6" s="69"/>
      <c r="S6" s="69"/>
      <c r="T6" s="69"/>
      <c r="U6" s="69"/>
      <c r="V6" s="69"/>
      <c r="W6" s="69"/>
      <c r="X6" s="69"/>
      <c r="Y6" s="69"/>
      <c r="Z6" s="69"/>
      <c r="AA6" s="69"/>
      <c r="AB6" s="69"/>
      <c r="AC6" s="69"/>
      <c r="AD6" s="69"/>
      <c r="AE6" s="69"/>
      <c r="AF6" s="69"/>
    </row>
    <row r="7" spans="1:32" s="71" customFormat="1" x14ac:dyDescent="0.3">
      <c r="B7" s="70" t="s">
        <v>333</v>
      </c>
      <c r="C7" s="71" t="s">
        <v>342</v>
      </c>
    </row>
    <row r="8" spans="1:32" s="71" customFormat="1" x14ac:dyDescent="0.3">
      <c r="C8" s="71" t="s">
        <v>513</v>
      </c>
    </row>
    <row r="9" spans="1:32" s="71" customFormat="1" x14ac:dyDescent="0.3">
      <c r="B9" s="70" t="s">
        <v>335</v>
      </c>
      <c r="C9" s="71" t="s">
        <v>356</v>
      </c>
    </row>
    <row r="10" spans="1:32" s="71" customFormat="1" x14ac:dyDescent="0.3">
      <c r="C10" s="71" t="s">
        <v>514</v>
      </c>
    </row>
    <row r="11" spans="1:32" s="71" customFormat="1" x14ac:dyDescent="0.3">
      <c r="B11" s="70" t="s">
        <v>337</v>
      </c>
      <c r="C11" s="71" t="s">
        <v>512</v>
      </c>
    </row>
    <row r="12" spans="1:32" s="71" customFormat="1" x14ac:dyDescent="0.3">
      <c r="B12" s="70"/>
      <c r="C12" s="71" t="s">
        <v>517</v>
      </c>
      <c r="D12" s="71" t="s">
        <v>360</v>
      </c>
    </row>
    <row r="13" spans="1:32" s="71" customFormat="1" x14ac:dyDescent="0.3">
      <c r="B13" s="70"/>
      <c r="D13" s="71" t="s">
        <v>520</v>
      </c>
    </row>
    <row r="14" spans="1:32" s="71" customFormat="1" x14ac:dyDescent="0.3">
      <c r="B14" s="70"/>
      <c r="D14" s="71" t="s">
        <v>519</v>
      </c>
    </row>
    <row r="15" spans="1:32" s="71" customFormat="1" x14ac:dyDescent="0.3">
      <c r="B15" s="70"/>
      <c r="D15" s="71" t="s">
        <v>525</v>
      </c>
    </row>
    <row r="16" spans="1:32" s="71" customFormat="1" x14ac:dyDescent="0.3">
      <c r="B16" s="70"/>
      <c r="D16" s="71" t="s">
        <v>526</v>
      </c>
    </row>
    <row r="17" spans="2:5" s="71" customFormat="1" x14ac:dyDescent="0.3">
      <c r="B17" s="70"/>
      <c r="D17" s="71" t="s">
        <v>518</v>
      </c>
    </row>
    <row r="18" spans="2:5" s="71" customFormat="1" x14ac:dyDescent="0.3">
      <c r="B18" s="70"/>
      <c r="D18" s="71" t="s">
        <v>527</v>
      </c>
    </row>
    <row r="19" spans="2:5" s="71" customFormat="1" x14ac:dyDescent="0.3">
      <c r="B19" s="70"/>
      <c r="C19" s="71" t="s">
        <v>551</v>
      </c>
      <c r="D19" s="71" t="s">
        <v>552</v>
      </c>
    </row>
    <row r="20" spans="2:5" s="71" customFormat="1" x14ac:dyDescent="0.3">
      <c r="B20" s="70"/>
      <c r="D20" s="71" t="s">
        <v>556</v>
      </c>
      <c r="E20" s="71" t="s">
        <v>554</v>
      </c>
    </row>
    <row r="21" spans="2:5" s="71" customFormat="1" x14ac:dyDescent="0.3">
      <c r="B21" s="70"/>
      <c r="D21" s="71" t="s">
        <v>557</v>
      </c>
      <c r="E21" s="71" t="s">
        <v>553</v>
      </c>
    </row>
    <row r="22" spans="2:5" s="71" customFormat="1" x14ac:dyDescent="0.3">
      <c r="B22" s="70"/>
      <c r="D22" s="71" t="s">
        <v>558</v>
      </c>
      <c r="E22" s="71" t="s">
        <v>555</v>
      </c>
    </row>
    <row r="23" spans="2:5" s="71" customFormat="1" x14ac:dyDescent="0.3">
      <c r="B23" s="70"/>
      <c r="C23" s="71" t="s">
        <v>550</v>
      </c>
      <c r="D23" s="71" t="s">
        <v>362</v>
      </c>
    </row>
    <row r="24" spans="2:5" s="71" customFormat="1" x14ac:dyDescent="0.3">
      <c r="B24" s="70"/>
      <c r="D24" s="71" t="s">
        <v>521</v>
      </c>
    </row>
    <row r="25" spans="2:5" s="71" customFormat="1" x14ac:dyDescent="0.3">
      <c r="B25" s="70"/>
      <c r="E25" s="71" t="s">
        <v>523</v>
      </c>
    </row>
    <row r="26" spans="2:5" s="71" customFormat="1" x14ac:dyDescent="0.3">
      <c r="B26" s="70"/>
      <c r="E26" s="71" t="s">
        <v>522</v>
      </c>
    </row>
    <row r="27" spans="2:5" s="71" customFormat="1" ht="16.5" customHeight="1" x14ac:dyDescent="0.3">
      <c r="B27" s="70"/>
      <c r="E27" s="71" t="s">
        <v>524</v>
      </c>
    </row>
    <row r="28" spans="2:5" s="71" customFormat="1" x14ac:dyDescent="0.3">
      <c r="B28" s="70"/>
      <c r="D28" s="71" t="s">
        <v>546</v>
      </c>
    </row>
    <row r="29" spans="2:5" s="71" customFormat="1" x14ac:dyDescent="0.3">
      <c r="B29" s="70"/>
      <c r="E29" s="71" t="s">
        <v>528</v>
      </c>
    </row>
    <row r="30" spans="2:5" s="71" customFormat="1" x14ac:dyDescent="0.3">
      <c r="B30" s="70"/>
      <c r="E30" s="71" t="s">
        <v>529</v>
      </c>
    </row>
    <row r="31" spans="2:5" s="71" customFormat="1" x14ac:dyDescent="0.3">
      <c r="B31" s="70"/>
    </row>
    <row r="32" spans="2:5" s="71" customFormat="1" x14ac:dyDescent="0.3">
      <c r="B32" s="70"/>
    </row>
    <row r="33" spans="2:11" s="71" customFormat="1" x14ac:dyDescent="0.3">
      <c r="B33" s="70"/>
    </row>
    <row r="34" spans="2:11" s="71" customFormat="1" x14ac:dyDescent="0.3"/>
    <row r="35" spans="2:11" s="71" customFormat="1" x14ac:dyDescent="0.3"/>
    <row r="36" spans="2:11" s="71" customFormat="1" x14ac:dyDescent="0.3">
      <c r="D36" s="71" t="s">
        <v>547</v>
      </c>
    </row>
    <row r="37" spans="2:11" s="71" customFormat="1" ht="20.25" x14ac:dyDescent="0.3">
      <c r="G37" s="99" t="s">
        <v>545</v>
      </c>
      <c r="H37" s="99"/>
      <c r="I37" s="99"/>
      <c r="J37" s="99"/>
      <c r="K37" s="99"/>
    </row>
    <row r="38" spans="2:11" s="71" customFormat="1" ht="17.25" x14ac:dyDescent="0.3">
      <c r="H38" s="74" t="s">
        <v>530</v>
      </c>
      <c r="I38" s="74" t="s">
        <v>531</v>
      </c>
      <c r="J38" s="74" t="s">
        <v>533</v>
      </c>
      <c r="K38" s="74" t="s">
        <v>532</v>
      </c>
    </row>
    <row r="39" spans="2:11" s="71" customFormat="1" x14ac:dyDescent="0.3">
      <c r="G39" s="76" t="s">
        <v>534</v>
      </c>
      <c r="H39" s="73">
        <v>1</v>
      </c>
      <c r="I39" s="73">
        <v>2</v>
      </c>
      <c r="J39" s="73">
        <v>7</v>
      </c>
      <c r="K39" s="73">
        <v>30</v>
      </c>
    </row>
    <row r="40" spans="2:11" s="71" customFormat="1" x14ac:dyDescent="0.3">
      <c r="G40" s="76" t="s">
        <v>535</v>
      </c>
      <c r="H40" s="73" t="s">
        <v>536</v>
      </c>
      <c r="I40" s="73" t="s">
        <v>537</v>
      </c>
      <c r="J40" s="73" t="s">
        <v>538</v>
      </c>
      <c r="K40" s="73" t="s">
        <v>539</v>
      </c>
    </row>
    <row r="41" spans="2:11" s="71" customFormat="1" ht="33" x14ac:dyDescent="0.3">
      <c r="G41" s="76" t="s">
        <v>540</v>
      </c>
      <c r="H41" s="73" t="s">
        <v>541</v>
      </c>
      <c r="I41" s="73" t="s">
        <v>542</v>
      </c>
      <c r="J41" s="73" t="s">
        <v>543</v>
      </c>
      <c r="K41" s="73" t="s">
        <v>544</v>
      </c>
    </row>
    <row r="42" spans="2:11" s="71" customFormat="1" x14ac:dyDescent="0.3">
      <c r="D42" s="71" t="s">
        <v>559</v>
      </c>
    </row>
    <row r="43" spans="2:11" s="71" customFormat="1" x14ac:dyDescent="0.3">
      <c r="E43" s="71" t="s">
        <v>560</v>
      </c>
    </row>
    <row r="44" spans="2:11" s="71" customFormat="1" x14ac:dyDescent="0.3">
      <c r="E44" s="71" t="s">
        <v>561</v>
      </c>
    </row>
    <row r="45" spans="2:11" s="71" customFormat="1" x14ac:dyDescent="0.3">
      <c r="B45" s="70" t="s">
        <v>548</v>
      </c>
      <c r="C45" s="71" t="s">
        <v>549</v>
      </c>
    </row>
    <row r="46" spans="2:11" s="71" customFormat="1" x14ac:dyDescent="0.3">
      <c r="B46" s="70"/>
      <c r="C46" s="71" t="s">
        <v>517</v>
      </c>
      <c r="D46" s="71" t="s">
        <v>360</v>
      </c>
    </row>
    <row r="47" spans="2:11" s="71" customFormat="1" x14ac:dyDescent="0.3">
      <c r="B47" s="70"/>
      <c r="D47" s="71" t="s">
        <v>562</v>
      </c>
    </row>
    <row r="48" spans="2:11" s="71" customFormat="1" x14ac:dyDescent="0.3">
      <c r="B48" s="70"/>
      <c r="D48" s="71" t="s">
        <v>563</v>
      </c>
    </row>
    <row r="49" spans="2:5" s="71" customFormat="1" x14ac:dyDescent="0.3">
      <c r="B49" s="70"/>
      <c r="D49" s="71" t="s">
        <v>564</v>
      </c>
    </row>
    <row r="50" spans="2:5" s="71" customFormat="1" x14ac:dyDescent="0.3">
      <c r="B50" s="70"/>
      <c r="D50" s="71" t="s">
        <v>569</v>
      </c>
    </row>
    <row r="51" spans="2:5" s="71" customFormat="1" x14ac:dyDescent="0.3">
      <c r="B51" s="70"/>
      <c r="C51" s="71" t="s">
        <v>551</v>
      </c>
      <c r="D51" s="71" t="s">
        <v>552</v>
      </c>
    </row>
    <row r="52" spans="2:5" s="71" customFormat="1" x14ac:dyDescent="0.3">
      <c r="B52" s="70"/>
      <c r="D52" s="71" t="s">
        <v>556</v>
      </c>
      <c r="E52" s="71" t="s">
        <v>565</v>
      </c>
    </row>
    <row r="53" spans="2:5" s="71" customFormat="1" x14ac:dyDescent="0.3">
      <c r="D53" s="71" t="s">
        <v>557</v>
      </c>
      <c r="E53" s="71" t="s">
        <v>566</v>
      </c>
    </row>
    <row r="54" spans="2:5" s="71" customFormat="1" x14ac:dyDescent="0.3">
      <c r="C54" s="71" t="s">
        <v>567</v>
      </c>
      <c r="D54" s="71" t="s">
        <v>568</v>
      </c>
    </row>
    <row r="55" spans="2:5" s="71" customFormat="1" x14ac:dyDescent="0.3">
      <c r="D55" s="71" t="s">
        <v>570</v>
      </c>
    </row>
    <row r="56" spans="2:5" s="71" customFormat="1" x14ac:dyDescent="0.3">
      <c r="D56" s="71" t="s">
        <v>571</v>
      </c>
    </row>
    <row r="57" spans="2:5" s="71" customFormat="1" x14ac:dyDescent="0.3">
      <c r="B57" s="70" t="s">
        <v>572</v>
      </c>
      <c r="C57" s="71" t="s">
        <v>573</v>
      </c>
    </row>
    <row r="58" spans="2:5" s="71" customFormat="1" x14ac:dyDescent="0.3">
      <c r="C58" s="71" t="s">
        <v>517</v>
      </c>
      <c r="D58" s="71" t="s">
        <v>360</v>
      </c>
    </row>
    <row r="59" spans="2:5" s="71" customFormat="1" x14ac:dyDescent="0.3">
      <c r="D59" s="71" t="s">
        <v>574</v>
      </c>
    </row>
    <row r="60" spans="2:5" s="71" customFormat="1" x14ac:dyDescent="0.3">
      <c r="D60" s="71" t="s">
        <v>575</v>
      </c>
    </row>
    <row r="61" spans="2:5" s="71" customFormat="1" x14ac:dyDescent="0.3">
      <c r="D61" s="71" t="s">
        <v>581</v>
      </c>
    </row>
    <row r="62" spans="2:5" s="71" customFormat="1" x14ac:dyDescent="0.3">
      <c r="D62" s="71" t="s">
        <v>578</v>
      </c>
    </row>
    <row r="63" spans="2:5" s="71" customFormat="1" x14ac:dyDescent="0.3">
      <c r="D63" s="71" t="s">
        <v>580</v>
      </c>
    </row>
    <row r="64" spans="2:5" s="71" customFormat="1" x14ac:dyDescent="0.3">
      <c r="C64" s="71" t="s">
        <v>551</v>
      </c>
      <c r="D64" s="71" t="s">
        <v>552</v>
      </c>
    </row>
    <row r="65" spans="2:5" s="71" customFormat="1" x14ac:dyDescent="0.3">
      <c r="D65" s="71" t="s">
        <v>556</v>
      </c>
      <c r="E65" s="71" t="s">
        <v>579</v>
      </c>
    </row>
    <row r="66" spans="2:5" s="71" customFormat="1" x14ac:dyDescent="0.3">
      <c r="C66" s="71" t="s">
        <v>567</v>
      </c>
      <c r="D66" s="71" t="s">
        <v>568</v>
      </c>
    </row>
    <row r="67" spans="2:5" s="71" customFormat="1" x14ac:dyDescent="0.3">
      <c r="D67" s="71" t="s">
        <v>582</v>
      </c>
    </row>
    <row r="68" spans="2:5" s="71" customFormat="1" x14ac:dyDescent="0.3">
      <c r="D68" s="71" t="s">
        <v>583</v>
      </c>
    </row>
    <row r="69" spans="2:5" s="71" customFormat="1" x14ac:dyDescent="0.3">
      <c r="D69" s="71" t="s">
        <v>584</v>
      </c>
    </row>
    <row r="70" spans="2:5" s="71" customFormat="1" x14ac:dyDescent="0.3">
      <c r="B70" s="70" t="s">
        <v>585</v>
      </c>
      <c r="C70" s="71" t="s">
        <v>586</v>
      </c>
    </row>
    <row r="71" spans="2:5" s="71" customFormat="1" x14ac:dyDescent="0.3">
      <c r="B71" s="70"/>
      <c r="C71" s="71" t="s">
        <v>517</v>
      </c>
      <c r="D71" s="71" t="s">
        <v>360</v>
      </c>
    </row>
    <row r="72" spans="2:5" s="71" customFormat="1" x14ac:dyDescent="0.3">
      <c r="B72" s="70"/>
      <c r="D72" s="71" t="s">
        <v>588</v>
      </c>
    </row>
    <row r="73" spans="2:5" s="71" customFormat="1" x14ac:dyDescent="0.3">
      <c r="B73" s="70"/>
      <c r="D73" s="71" t="s">
        <v>587</v>
      </c>
    </row>
    <row r="74" spans="2:5" s="71" customFormat="1" x14ac:dyDescent="0.3">
      <c r="B74" s="70"/>
      <c r="D74" s="71" t="s">
        <v>589</v>
      </c>
    </row>
    <row r="75" spans="2:5" s="71" customFormat="1" x14ac:dyDescent="0.3">
      <c r="B75" s="70"/>
      <c r="D75" s="71" t="s">
        <v>590</v>
      </c>
    </row>
    <row r="76" spans="2:5" s="71" customFormat="1" x14ac:dyDescent="0.3">
      <c r="B76" s="70"/>
      <c r="D76" s="71" t="s">
        <v>595</v>
      </c>
    </row>
    <row r="77" spans="2:5" s="71" customFormat="1" x14ac:dyDescent="0.3">
      <c r="B77" s="70"/>
      <c r="D77" s="71" t="s">
        <v>591</v>
      </c>
    </row>
    <row r="78" spans="2:5" s="71" customFormat="1" x14ac:dyDescent="0.3">
      <c r="B78" s="70"/>
      <c r="D78" s="71" t="s">
        <v>597</v>
      </c>
    </row>
    <row r="79" spans="2:5" s="71" customFormat="1" x14ac:dyDescent="0.3">
      <c r="C79" s="71" t="s">
        <v>551</v>
      </c>
      <c r="D79" s="71" t="s">
        <v>552</v>
      </c>
    </row>
    <row r="80" spans="2:5" s="71" customFormat="1" x14ac:dyDescent="0.3">
      <c r="D80" s="71" t="s">
        <v>592</v>
      </c>
    </row>
    <row r="81" spans="3:12" s="71" customFormat="1" x14ac:dyDescent="0.3">
      <c r="D81" s="71" t="s">
        <v>557</v>
      </c>
      <c r="E81" s="71" t="s">
        <v>594</v>
      </c>
    </row>
    <row r="82" spans="3:12" s="71" customFormat="1" x14ac:dyDescent="0.3">
      <c r="D82" s="71" t="s">
        <v>558</v>
      </c>
      <c r="E82" s="71" t="s">
        <v>593</v>
      </c>
    </row>
    <row r="83" spans="3:12" s="71" customFormat="1" x14ac:dyDescent="0.3">
      <c r="C83" s="71" t="s">
        <v>567</v>
      </c>
      <c r="D83" s="71" t="s">
        <v>568</v>
      </c>
    </row>
    <row r="84" spans="3:12" s="71" customFormat="1" x14ac:dyDescent="0.3">
      <c r="D84" s="71" t="s">
        <v>596</v>
      </c>
    </row>
    <row r="85" spans="3:12" s="71" customFormat="1" x14ac:dyDescent="0.3">
      <c r="D85" s="71" t="s">
        <v>598</v>
      </c>
    </row>
    <row r="86" spans="3:12" s="71" customFormat="1" x14ac:dyDescent="0.3">
      <c r="D86" s="71" t="s">
        <v>599</v>
      </c>
    </row>
    <row r="87" spans="3:12" s="71" customFormat="1" x14ac:dyDescent="0.3"/>
    <row r="88" spans="3:12" s="71" customFormat="1" x14ac:dyDescent="0.3"/>
    <row r="89" spans="3:12" s="71" customFormat="1" ht="17.25" x14ac:dyDescent="0.3">
      <c r="H89" s="74" t="s">
        <v>611</v>
      </c>
      <c r="I89" s="74" t="s">
        <v>612</v>
      </c>
      <c r="J89" s="74" t="s">
        <v>613</v>
      </c>
      <c r="K89" s="74" t="s">
        <v>614</v>
      </c>
      <c r="L89" s="74" t="s">
        <v>609</v>
      </c>
    </row>
    <row r="90" spans="3:12" s="71" customFormat="1" x14ac:dyDescent="0.3">
      <c r="G90" s="76" t="s">
        <v>607</v>
      </c>
      <c r="H90" s="77">
        <v>0.05</v>
      </c>
      <c r="I90" s="77">
        <v>0.05</v>
      </c>
      <c r="J90" s="77">
        <v>0.3</v>
      </c>
      <c r="K90" s="77">
        <v>0.6</v>
      </c>
    </row>
    <row r="91" spans="3:12" s="71" customFormat="1" x14ac:dyDescent="0.3">
      <c r="G91" s="76" t="s">
        <v>616</v>
      </c>
      <c r="H91" s="73">
        <v>2500</v>
      </c>
      <c r="I91" s="73">
        <v>3000</v>
      </c>
      <c r="J91" s="73">
        <v>4000</v>
      </c>
      <c r="K91" s="73">
        <v>5000</v>
      </c>
      <c r="L91" s="75">
        <f>SUMPRODUCT(H$90:K$90,H91:K91)*$H$96</f>
        <v>167391.85000000003</v>
      </c>
    </row>
    <row r="92" spans="3:12" s="71" customFormat="1" x14ac:dyDescent="0.3">
      <c r="G92" s="76" t="s">
        <v>615</v>
      </c>
      <c r="H92" s="73">
        <v>3</v>
      </c>
      <c r="I92" s="73">
        <v>4</v>
      </c>
      <c r="J92" s="73">
        <v>5</v>
      </c>
      <c r="K92" s="73">
        <v>10</v>
      </c>
      <c r="L92" s="75">
        <f t="shared" ref="L92:L93" si="0">SUMPRODUCT(H$90:K$90,H92:K92)*$H$96</f>
        <v>293.63710000000003</v>
      </c>
    </row>
    <row r="93" spans="3:12" s="71" customFormat="1" x14ac:dyDescent="0.3">
      <c r="G93" s="76" t="s">
        <v>617</v>
      </c>
      <c r="H93" s="73">
        <v>1</v>
      </c>
      <c r="I93" s="73">
        <v>1</v>
      </c>
      <c r="J93" s="73">
        <v>1</v>
      </c>
      <c r="K93" s="73">
        <v>1</v>
      </c>
      <c r="L93" s="75">
        <f t="shared" si="0"/>
        <v>37.406000000000006</v>
      </c>
    </row>
    <row r="94" spans="3:12" s="71" customFormat="1" x14ac:dyDescent="0.3"/>
    <row r="95" spans="3:12" s="71" customFormat="1" x14ac:dyDescent="0.3"/>
    <row r="96" spans="3:12" s="71" customFormat="1" x14ac:dyDescent="0.3">
      <c r="G96" s="76" t="s">
        <v>609</v>
      </c>
      <c r="H96" s="75">
        <f>L99*L102+L100*K102+K100*J102+J100*I102+I100*H102</f>
        <v>37.406000000000006</v>
      </c>
      <c r="I96" s="76" t="s">
        <v>610</v>
      </c>
      <c r="J96" s="75">
        <f>H102*SUM($I98:I98)+I102*SUM($I98:J98)+J102*SUM($I98:K98)+K102*SUM($I98:L98)+L102*SUM($I98:L98)</f>
        <v>260.60000000000002</v>
      </c>
    </row>
    <row r="97" spans="1:32" s="71" customFormat="1" x14ac:dyDescent="0.3">
      <c r="G97" s="76" t="s">
        <v>603</v>
      </c>
      <c r="H97" s="77">
        <v>1</v>
      </c>
      <c r="I97" s="77">
        <v>0.9</v>
      </c>
      <c r="J97" s="77">
        <v>0.8</v>
      </c>
      <c r="K97" s="77">
        <v>0.65</v>
      </c>
      <c r="L97" s="77">
        <v>0.5</v>
      </c>
    </row>
    <row r="98" spans="1:32" s="71" customFormat="1" x14ac:dyDescent="0.3">
      <c r="G98" s="76" t="s">
        <v>604</v>
      </c>
      <c r="H98" s="73">
        <v>0</v>
      </c>
      <c r="I98" s="73">
        <v>50</v>
      </c>
      <c r="J98" s="73">
        <v>50</v>
      </c>
      <c r="K98" s="73">
        <v>100</v>
      </c>
      <c r="L98" s="73">
        <v>200</v>
      </c>
    </row>
    <row r="99" spans="1:32" s="71" customFormat="1" x14ac:dyDescent="0.3">
      <c r="G99" s="76" t="s">
        <v>605</v>
      </c>
      <c r="H99" s="73">
        <v>1</v>
      </c>
      <c r="I99" s="73">
        <v>3</v>
      </c>
      <c r="J99" s="73">
        <v>9</v>
      </c>
      <c r="K99" s="73">
        <v>27</v>
      </c>
      <c r="L99" s="73">
        <v>81</v>
      </c>
    </row>
    <row r="100" spans="1:32" s="71" customFormat="1" x14ac:dyDescent="0.3">
      <c r="G100" s="76" t="s">
        <v>606</v>
      </c>
      <c r="H100" s="73">
        <v>1</v>
      </c>
      <c r="I100" s="73">
        <v>2</v>
      </c>
      <c r="J100" s="73">
        <v>6</v>
      </c>
      <c r="K100" s="73">
        <v>18</v>
      </c>
      <c r="L100" s="73">
        <v>54</v>
      </c>
    </row>
    <row r="101" spans="1:32" s="71" customFormat="1" x14ac:dyDescent="0.3">
      <c r="G101" s="76" t="s">
        <v>608</v>
      </c>
      <c r="H101" s="78">
        <f>PRODUCT($H97:H97)</f>
        <v>1</v>
      </c>
      <c r="I101" s="78">
        <f>PRODUCT($H97:I97)</f>
        <v>0.9</v>
      </c>
      <c r="J101" s="78">
        <f>PRODUCT($H97:J97)</f>
        <v>0.72000000000000008</v>
      </c>
      <c r="K101" s="78">
        <f>PRODUCT($H97:K97)</f>
        <v>0.46800000000000008</v>
      </c>
      <c r="L101" s="78">
        <f>PRODUCT($H97:L97)</f>
        <v>0.23400000000000004</v>
      </c>
    </row>
    <row r="102" spans="1:32" s="71" customFormat="1" x14ac:dyDescent="0.3">
      <c r="G102" s="76" t="s">
        <v>618</v>
      </c>
      <c r="H102" s="78">
        <f t="shared" ref="H102:J102" si="1">H101-I101</f>
        <v>9.9999999999999978E-2</v>
      </c>
      <c r="I102" s="78">
        <f t="shared" si="1"/>
        <v>0.17999999999999994</v>
      </c>
      <c r="J102" s="78">
        <f t="shared" si="1"/>
        <v>0.252</v>
      </c>
      <c r="K102" s="78">
        <f>K101-L101</f>
        <v>0.23400000000000004</v>
      </c>
      <c r="L102" s="78">
        <f>L101</f>
        <v>0.23400000000000004</v>
      </c>
    </row>
    <row r="103" spans="1:32" s="71" customFormat="1" x14ac:dyDescent="0.3"/>
    <row r="104" spans="1:32" s="71" customFormat="1" x14ac:dyDescent="0.3"/>
    <row r="105" spans="1:32" s="71" customFormat="1" ht="17.25" x14ac:dyDescent="0.3">
      <c r="A105" s="69" t="s">
        <v>461</v>
      </c>
      <c r="B105" s="69" t="s">
        <v>462</v>
      </c>
      <c r="C105" s="69"/>
      <c r="D105" s="69"/>
      <c r="E105" s="69"/>
      <c r="F105" s="69"/>
      <c r="G105" s="69"/>
      <c r="H105" s="69"/>
      <c r="I105" s="69"/>
      <c r="J105" s="69"/>
      <c r="K105" s="69"/>
      <c r="L105" s="69"/>
      <c r="M105" s="69"/>
      <c r="N105" s="69"/>
      <c r="O105" s="69"/>
      <c r="P105" s="69"/>
      <c r="Q105" s="69"/>
      <c r="R105" s="69"/>
      <c r="S105" s="69"/>
      <c r="T105" s="69"/>
      <c r="U105" s="69"/>
      <c r="V105" s="69"/>
      <c r="W105" s="69"/>
      <c r="X105" s="69"/>
      <c r="Y105" s="69"/>
      <c r="Z105" s="69"/>
      <c r="AA105" s="69"/>
      <c r="AB105" s="69"/>
      <c r="AC105" s="69"/>
      <c r="AD105" s="69"/>
      <c r="AE105" s="69"/>
      <c r="AF105" s="69"/>
    </row>
    <row r="106" spans="1:32" s="71" customFormat="1" x14ac:dyDescent="0.3">
      <c r="B106" s="70" t="s">
        <v>600</v>
      </c>
      <c r="C106" s="71" t="s">
        <v>601</v>
      </c>
    </row>
    <row r="107" spans="1:32" s="71" customFormat="1" x14ac:dyDescent="0.3">
      <c r="C107" s="71" t="s">
        <v>602</v>
      </c>
    </row>
    <row r="108" spans="1:32" s="71" customFormat="1" x14ac:dyDescent="0.3">
      <c r="B108" s="70" t="s">
        <v>620</v>
      </c>
      <c r="C108" s="71" t="s">
        <v>621</v>
      </c>
    </row>
    <row r="109" spans="1:32" s="71" customFormat="1" x14ac:dyDescent="0.3">
      <c r="B109" s="70" t="s">
        <v>624</v>
      </c>
      <c r="C109" s="71" t="s">
        <v>625</v>
      </c>
    </row>
    <row r="110" spans="1:32" s="71" customFormat="1" x14ac:dyDescent="0.3">
      <c r="B110" s="70"/>
    </row>
    <row r="111" spans="1:32" s="71" customFormat="1" x14ac:dyDescent="0.3"/>
    <row r="112" spans="1:32" s="71" customFormat="1" ht="17.25" x14ac:dyDescent="0.3">
      <c r="A112" s="69" t="s">
        <v>473</v>
      </c>
      <c r="B112" s="69" t="s">
        <v>474</v>
      </c>
      <c r="C112" s="69"/>
      <c r="D112" s="69"/>
      <c r="E112" s="69"/>
      <c r="F112" s="69"/>
      <c r="G112" s="69"/>
      <c r="H112" s="69"/>
      <c r="I112" s="69"/>
      <c r="J112" s="69"/>
      <c r="K112" s="69"/>
      <c r="L112" s="69"/>
      <c r="M112" s="69"/>
      <c r="N112" s="69"/>
      <c r="O112" s="69"/>
      <c r="P112" s="69"/>
      <c r="Q112" s="69"/>
      <c r="R112" s="69"/>
      <c r="S112" s="69"/>
      <c r="T112" s="69"/>
      <c r="U112" s="69"/>
      <c r="V112" s="69"/>
      <c r="W112" s="69"/>
      <c r="X112" s="69"/>
      <c r="Y112" s="69"/>
      <c r="Z112" s="69"/>
      <c r="AA112" s="69"/>
      <c r="AB112" s="69"/>
      <c r="AC112" s="69"/>
      <c r="AD112" s="69"/>
      <c r="AE112" s="69"/>
      <c r="AF112" s="69"/>
    </row>
    <row r="113" spans="2:3" s="71" customFormat="1" x14ac:dyDescent="0.3">
      <c r="B113" s="70" t="s">
        <v>622</v>
      </c>
      <c r="C113" s="70" t="s">
        <v>619</v>
      </c>
    </row>
    <row r="114" spans="2:3" s="71" customFormat="1" x14ac:dyDescent="0.3">
      <c r="B114" s="70" t="s">
        <v>620</v>
      </c>
      <c r="C114" s="71" t="s">
        <v>623</v>
      </c>
    </row>
    <row r="115" spans="2:3" s="71" customFormat="1" x14ac:dyDescent="0.3"/>
    <row r="116" spans="2:3" s="71" customFormat="1" x14ac:dyDescent="0.3"/>
    <row r="117" spans="2:3" s="71" customFormat="1" x14ac:dyDescent="0.3"/>
    <row r="118" spans="2:3" s="71" customFormat="1" x14ac:dyDescent="0.3"/>
    <row r="119" spans="2:3" s="71" customFormat="1" x14ac:dyDescent="0.3"/>
    <row r="120" spans="2:3" s="71" customFormat="1" x14ac:dyDescent="0.3"/>
    <row r="121" spans="2:3" s="71" customFormat="1" x14ac:dyDescent="0.3"/>
    <row r="122" spans="2:3" s="71" customFormat="1" x14ac:dyDescent="0.3"/>
    <row r="123" spans="2:3" s="71" customFormat="1" x14ac:dyDescent="0.3">
      <c r="B123" s="70"/>
    </row>
    <row r="124" spans="2:3" s="71" customFormat="1" x14ac:dyDescent="0.3"/>
    <row r="125" spans="2:3" s="71" customFormat="1" x14ac:dyDescent="0.3"/>
    <row r="126" spans="2:3" s="71" customFormat="1" x14ac:dyDescent="0.3"/>
    <row r="127" spans="2:3" s="71" customFormat="1" x14ac:dyDescent="0.3"/>
    <row r="128" spans="2:3" s="71" customFormat="1" x14ac:dyDescent="0.3"/>
    <row r="129" spans="2:2" s="71" customFormat="1" x14ac:dyDescent="0.3">
      <c r="B129" s="70"/>
    </row>
    <row r="130" spans="2:2" s="71" customFormat="1" x14ac:dyDescent="0.3"/>
    <row r="131" spans="2:2" s="71" customFormat="1" x14ac:dyDescent="0.3">
      <c r="B131" s="70"/>
    </row>
    <row r="132" spans="2:2" s="71" customFormat="1" x14ac:dyDescent="0.3"/>
    <row r="133" spans="2:2" s="71" customFormat="1" x14ac:dyDescent="0.3"/>
    <row r="134" spans="2:2" s="71" customFormat="1" x14ac:dyDescent="0.3"/>
    <row r="135" spans="2:2" s="71" customFormat="1" x14ac:dyDescent="0.3"/>
    <row r="136" spans="2:2" s="71" customFormat="1" x14ac:dyDescent="0.3"/>
    <row r="137" spans="2:2" s="71" customFormat="1" x14ac:dyDescent="0.3"/>
    <row r="138" spans="2:2" s="71" customFormat="1" x14ac:dyDescent="0.3"/>
    <row r="139" spans="2:2" s="71" customFormat="1" x14ac:dyDescent="0.3"/>
    <row r="140" spans="2:2" s="71" customFormat="1" x14ac:dyDescent="0.3"/>
    <row r="141" spans="2:2" s="71" customFormat="1" x14ac:dyDescent="0.3"/>
    <row r="142" spans="2:2" s="71" customFormat="1" x14ac:dyDescent="0.3"/>
    <row r="143" spans="2:2" s="71" customFormat="1" x14ac:dyDescent="0.3"/>
    <row r="144" spans="2:2" s="71" customFormat="1" x14ac:dyDescent="0.3"/>
    <row r="145" s="71" customFormat="1" x14ac:dyDescent="0.3"/>
    <row r="146" s="71" customFormat="1" x14ac:dyDescent="0.3"/>
    <row r="147" s="71" customFormat="1" x14ac:dyDescent="0.3"/>
    <row r="148" s="71" customFormat="1" x14ac:dyDescent="0.3"/>
    <row r="149" s="71" customFormat="1" x14ac:dyDescent="0.3"/>
    <row r="150" s="71" customFormat="1" x14ac:dyDescent="0.3"/>
    <row r="151" s="71" customFormat="1" x14ac:dyDescent="0.3"/>
    <row r="152" s="71" customFormat="1" x14ac:dyDescent="0.3"/>
    <row r="153" s="71" customFormat="1" x14ac:dyDescent="0.3"/>
    <row r="154" s="71" customFormat="1" x14ac:dyDescent="0.3"/>
    <row r="155" s="71" customFormat="1" x14ac:dyDescent="0.3"/>
    <row r="156" s="71" customFormat="1" x14ac:dyDescent="0.3"/>
    <row r="157" s="71" customFormat="1" x14ac:dyDescent="0.3"/>
    <row r="158" s="71" customFormat="1" x14ac:dyDescent="0.3"/>
    <row r="159" s="71" customFormat="1" x14ac:dyDescent="0.3"/>
    <row r="160" s="71" customFormat="1" x14ac:dyDescent="0.3"/>
    <row r="161" s="71" customFormat="1" x14ac:dyDescent="0.3"/>
    <row r="162" s="71" customFormat="1" x14ac:dyDescent="0.3"/>
    <row r="163" s="71" customFormat="1" x14ac:dyDescent="0.3"/>
    <row r="164" s="71" customFormat="1" x14ac:dyDescent="0.3"/>
    <row r="165" s="71" customFormat="1" x14ac:dyDescent="0.3"/>
    <row r="166" s="71" customFormat="1" x14ac:dyDescent="0.3"/>
    <row r="167" s="71" customFormat="1" x14ac:dyDescent="0.3"/>
    <row r="168" s="71" customFormat="1" x14ac:dyDescent="0.3"/>
    <row r="169" s="71" customFormat="1" x14ac:dyDescent="0.3"/>
    <row r="170" s="71" customFormat="1" x14ac:dyDescent="0.3"/>
    <row r="171" s="71" customFormat="1" x14ac:dyDescent="0.3"/>
    <row r="172" s="71" customFormat="1" x14ac:dyDescent="0.3"/>
    <row r="173" s="71" customFormat="1" x14ac:dyDescent="0.3"/>
    <row r="174" s="71" customFormat="1" x14ac:dyDescent="0.3"/>
    <row r="175" s="71" customFormat="1" x14ac:dyDescent="0.3"/>
    <row r="176" s="71" customFormat="1" x14ac:dyDescent="0.3"/>
    <row r="177" s="71" customFormat="1" x14ac:dyDescent="0.3"/>
    <row r="178" s="71" customFormat="1" x14ac:dyDescent="0.3"/>
    <row r="179" s="71" customFormat="1" x14ac:dyDescent="0.3"/>
    <row r="180" s="71" customFormat="1" x14ac:dyDescent="0.3"/>
    <row r="181" s="71" customFormat="1" x14ac:dyDescent="0.3"/>
    <row r="182" s="71" customFormat="1" x14ac:dyDescent="0.3"/>
    <row r="183" s="71" customFormat="1" x14ac:dyDescent="0.3"/>
    <row r="184" s="71" customFormat="1" x14ac:dyDescent="0.3"/>
    <row r="185" s="71" customFormat="1" x14ac:dyDescent="0.3"/>
    <row r="186" s="71" customFormat="1" x14ac:dyDescent="0.3"/>
    <row r="187" s="71" customFormat="1" x14ac:dyDescent="0.3"/>
    <row r="188" s="71" customFormat="1" x14ac:dyDescent="0.3"/>
    <row r="189" s="71" customFormat="1" x14ac:dyDescent="0.3"/>
    <row r="190" s="71" customFormat="1" x14ac:dyDescent="0.3"/>
    <row r="191" s="71" customFormat="1" x14ac:dyDescent="0.3"/>
    <row r="192" s="71" customFormat="1" x14ac:dyDescent="0.3"/>
    <row r="193" s="71" customFormat="1" x14ac:dyDescent="0.3"/>
    <row r="194" s="71" customFormat="1" x14ac:dyDescent="0.3"/>
    <row r="195" s="71" customFormat="1" x14ac:dyDescent="0.3"/>
    <row r="196" s="71" customFormat="1" x14ac:dyDescent="0.3"/>
    <row r="197" s="71" customFormat="1" x14ac:dyDescent="0.3"/>
    <row r="198" s="71" customFormat="1" x14ac:dyDescent="0.3"/>
    <row r="199" s="71" customFormat="1" x14ac:dyDescent="0.3"/>
    <row r="200" s="71" customFormat="1" x14ac:dyDescent="0.3"/>
    <row r="201" s="71" customFormat="1" x14ac:dyDescent="0.3"/>
    <row r="202" s="71" customFormat="1" x14ac:dyDescent="0.3"/>
    <row r="203" s="71" customFormat="1" x14ac:dyDescent="0.3"/>
    <row r="204" s="71" customFormat="1" x14ac:dyDescent="0.3"/>
    <row r="205" s="71" customFormat="1" x14ac:dyDescent="0.3"/>
    <row r="206" s="71" customFormat="1" x14ac:dyDescent="0.3"/>
    <row r="207" s="71" customFormat="1" x14ac:dyDescent="0.3"/>
    <row r="208" s="71" customFormat="1" x14ac:dyDescent="0.3"/>
    <row r="209" s="71" customFormat="1" x14ac:dyDescent="0.3"/>
    <row r="210" s="71" customFormat="1" x14ac:dyDescent="0.3"/>
    <row r="211" s="71" customFormat="1" x14ac:dyDescent="0.3"/>
    <row r="212" s="71" customFormat="1" x14ac:dyDescent="0.3"/>
    <row r="213" s="71" customFormat="1" x14ac:dyDescent="0.3"/>
    <row r="214" s="71" customFormat="1" x14ac:dyDescent="0.3"/>
    <row r="215" s="71" customFormat="1" x14ac:dyDescent="0.3"/>
    <row r="216" s="71" customFormat="1" x14ac:dyDescent="0.3"/>
    <row r="217" s="71" customFormat="1" x14ac:dyDescent="0.3"/>
    <row r="218" s="71" customFormat="1" x14ac:dyDescent="0.3"/>
    <row r="219" s="71" customFormat="1" x14ac:dyDescent="0.3"/>
    <row r="220" s="71" customFormat="1" x14ac:dyDescent="0.3"/>
    <row r="221" s="71" customFormat="1" x14ac:dyDescent="0.3"/>
    <row r="222" s="71" customFormat="1" x14ac:dyDescent="0.3"/>
    <row r="223" s="71" customFormat="1" x14ac:dyDescent="0.3"/>
    <row r="224" s="71" customFormat="1" x14ac:dyDescent="0.3"/>
    <row r="225" s="71" customFormat="1" x14ac:dyDescent="0.3"/>
    <row r="226" s="71" customFormat="1" x14ac:dyDescent="0.3"/>
    <row r="227" s="71" customFormat="1" x14ac:dyDescent="0.3"/>
    <row r="228" s="71" customFormat="1" x14ac:dyDescent="0.3"/>
    <row r="229" s="71" customFormat="1" x14ac:dyDescent="0.3"/>
    <row r="230" s="71" customFormat="1" x14ac:dyDescent="0.3"/>
    <row r="231" s="71" customFormat="1" x14ac:dyDescent="0.3"/>
    <row r="232" s="71" customFormat="1" x14ac:dyDescent="0.3"/>
    <row r="233" s="71" customFormat="1" x14ac:dyDescent="0.3"/>
    <row r="234" s="71" customFormat="1" x14ac:dyDescent="0.3"/>
    <row r="235" s="71" customFormat="1" x14ac:dyDescent="0.3"/>
    <row r="236" s="71" customFormat="1" x14ac:dyDescent="0.3"/>
    <row r="237" s="71" customFormat="1" x14ac:dyDescent="0.3"/>
    <row r="238" s="71" customFormat="1" x14ac:dyDescent="0.3"/>
    <row r="239" s="71" customFormat="1" x14ac:dyDescent="0.3"/>
    <row r="240" s="71" customFormat="1" x14ac:dyDescent="0.3"/>
    <row r="241" s="71" customFormat="1" x14ac:dyDescent="0.3"/>
    <row r="242" s="71" customFormat="1" x14ac:dyDescent="0.3"/>
    <row r="243" s="71" customFormat="1" x14ac:dyDescent="0.3"/>
    <row r="244" s="71" customFormat="1" x14ac:dyDescent="0.3"/>
    <row r="245" s="71" customFormat="1" x14ac:dyDescent="0.3"/>
    <row r="246" s="71" customFormat="1" x14ac:dyDescent="0.3"/>
    <row r="247" s="71" customFormat="1" x14ac:dyDescent="0.3"/>
    <row r="248" s="71" customFormat="1" x14ac:dyDescent="0.3"/>
    <row r="249" s="71" customFormat="1" x14ac:dyDescent="0.3"/>
    <row r="250" s="71" customFormat="1" x14ac:dyDescent="0.3"/>
    <row r="251" s="71" customFormat="1" x14ac:dyDescent="0.3"/>
    <row r="252" s="71" customFormat="1" x14ac:dyDescent="0.3"/>
    <row r="253" s="71" customFormat="1" x14ac:dyDescent="0.3"/>
    <row r="254" s="71" customFormat="1" x14ac:dyDescent="0.3"/>
    <row r="255" s="71" customFormat="1" x14ac:dyDescent="0.3"/>
    <row r="256" s="71" customFormat="1" x14ac:dyDescent="0.3"/>
    <row r="257" s="71" customFormat="1" x14ac:dyDescent="0.3"/>
    <row r="258" s="71" customFormat="1" x14ac:dyDescent="0.3"/>
    <row r="259" s="71" customFormat="1" x14ac:dyDescent="0.3"/>
    <row r="260" s="71" customFormat="1" x14ac:dyDescent="0.3"/>
    <row r="261" s="71" customFormat="1" x14ac:dyDescent="0.3"/>
    <row r="262" s="71" customFormat="1" x14ac:dyDescent="0.3"/>
    <row r="263" s="71" customFormat="1" x14ac:dyDescent="0.3"/>
    <row r="264" s="71" customFormat="1" x14ac:dyDescent="0.3"/>
    <row r="265" s="71" customFormat="1" x14ac:dyDescent="0.3"/>
    <row r="266" s="71" customFormat="1" x14ac:dyDescent="0.3"/>
    <row r="267" s="71" customFormat="1" x14ac:dyDescent="0.3"/>
    <row r="268" s="71" customFormat="1" x14ac:dyDescent="0.3"/>
    <row r="269" s="71" customFormat="1" x14ac:dyDescent="0.3"/>
    <row r="270" s="71" customFormat="1" x14ac:dyDescent="0.3"/>
    <row r="271" s="71" customFormat="1" x14ac:dyDescent="0.3"/>
    <row r="272" s="71" customFormat="1" x14ac:dyDescent="0.3"/>
    <row r="273" s="71" customFormat="1" x14ac:dyDescent="0.3"/>
    <row r="274" s="71" customFormat="1" x14ac:dyDescent="0.3"/>
    <row r="275" s="71" customFormat="1" x14ac:dyDescent="0.3"/>
    <row r="276" s="71" customFormat="1" x14ac:dyDescent="0.3"/>
    <row r="277" s="71" customFormat="1" x14ac:dyDescent="0.3"/>
    <row r="278" s="71" customFormat="1" x14ac:dyDescent="0.3"/>
    <row r="279" s="71" customFormat="1" x14ac:dyDescent="0.3"/>
    <row r="280" s="71" customFormat="1" x14ac:dyDescent="0.3"/>
    <row r="281" s="71" customFormat="1" x14ac:dyDescent="0.3"/>
    <row r="282" s="71" customFormat="1" x14ac:dyDescent="0.3"/>
    <row r="283" s="71" customFormat="1" x14ac:dyDescent="0.3"/>
    <row r="284" s="71" customFormat="1" x14ac:dyDescent="0.3"/>
    <row r="285" s="71" customFormat="1" x14ac:dyDescent="0.3"/>
    <row r="286" s="71" customFormat="1" x14ac:dyDescent="0.3"/>
    <row r="287" s="71" customFormat="1" x14ac:dyDescent="0.3"/>
    <row r="288" s="71" customFormat="1" x14ac:dyDescent="0.3"/>
    <row r="289" s="71" customFormat="1" x14ac:dyDescent="0.3"/>
    <row r="290" s="71" customFormat="1" x14ac:dyDescent="0.3"/>
    <row r="291" s="71" customFormat="1" x14ac:dyDescent="0.3"/>
    <row r="292" s="71" customFormat="1" x14ac:dyDescent="0.3"/>
    <row r="293" s="71" customFormat="1" x14ac:dyDescent="0.3"/>
    <row r="294" s="71" customFormat="1" x14ac:dyDescent="0.3"/>
    <row r="295" s="71" customFormat="1" x14ac:dyDescent="0.3"/>
    <row r="296" s="71" customFormat="1" x14ac:dyDescent="0.3"/>
    <row r="297" s="71" customFormat="1" x14ac:dyDescent="0.3"/>
    <row r="298" s="71" customFormat="1" x14ac:dyDescent="0.3"/>
    <row r="299" s="71" customFormat="1" x14ac:dyDescent="0.3"/>
    <row r="300" s="71" customFormat="1" x14ac:dyDescent="0.3"/>
    <row r="301" s="71" customFormat="1" x14ac:dyDescent="0.3"/>
    <row r="302" s="71" customFormat="1" x14ac:dyDescent="0.3"/>
    <row r="303" s="71" customFormat="1" x14ac:dyDescent="0.3"/>
    <row r="304" s="71" customFormat="1" x14ac:dyDescent="0.3"/>
    <row r="305" s="71" customFormat="1" x14ac:dyDescent="0.3"/>
    <row r="306" s="71" customFormat="1" x14ac:dyDescent="0.3"/>
    <row r="307" s="71" customFormat="1" x14ac:dyDescent="0.3"/>
    <row r="308" s="71" customFormat="1" x14ac:dyDescent="0.3"/>
    <row r="309" s="71" customFormat="1" x14ac:dyDescent="0.3"/>
    <row r="310" s="71" customFormat="1" x14ac:dyDescent="0.3"/>
    <row r="311" s="71" customFormat="1" x14ac:dyDescent="0.3"/>
    <row r="312" s="71" customFormat="1" x14ac:dyDescent="0.3"/>
    <row r="313" s="71" customFormat="1" x14ac:dyDescent="0.3"/>
    <row r="314" s="71" customFormat="1" x14ac:dyDescent="0.3"/>
    <row r="315" s="71" customFormat="1" x14ac:dyDescent="0.3"/>
    <row r="316" s="71" customFormat="1" x14ac:dyDescent="0.3"/>
    <row r="317" s="71" customFormat="1" x14ac:dyDescent="0.3"/>
    <row r="318" s="71" customFormat="1" x14ac:dyDescent="0.3"/>
    <row r="319" s="71" customFormat="1" x14ac:dyDescent="0.3"/>
    <row r="320" s="71" customFormat="1" x14ac:dyDescent="0.3"/>
    <row r="321" s="71" customFormat="1" x14ac:dyDescent="0.3"/>
    <row r="322" s="71" customFormat="1" x14ac:dyDescent="0.3"/>
    <row r="323" s="71" customFormat="1" x14ac:dyDescent="0.3"/>
    <row r="324" s="71" customFormat="1" x14ac:dyDescent="0.3"/>
    <row r="325" s="71" customFormat="1" x14ac:dyDescent="0.3"/>
    <row r="326" s="71" customFormat="1" x14ac:dyDescent="0.3"/>
    <row r="327" s="71" customFormat="1" x14ac:dyDescent="0.3"/>
    <row r="328" s="71" customFormat="1" x14ac:dyDescent="0.3"/>
    <row r="329" s="71" customFormat="1" x14ac:dyDescent="0.3"/>
    <row r="330" s="71" customFormat="1" x14ac:dyDescent="0.3"/>
    <row r="331" s="71" customFormat="1" x14ac:dyDescent="0.3"/>
    <row r="332" s="71" customFormat="1" x14ac:dyDescent="0.3"/>
    <row r="333" s="71" customFormat="1" x14ac:dyDescent="0.3"/>
    <row r="334" s="71" customFormat="1" x14ac:dyDescent="0.3"/>
    <row r="335" s="71" customFormat="1" x14ac:dyDescent="0.3"/>
    <row r="336" s="71" customFormat="1" x14ac:dyDescent="0.3"/>
    <row r="337" s="71" customFormat="1" x14ac:dyDescent="0.3"/>
    <row r="338" s="71" customFormat="1" x14ac:dyDescent="0.3"/>
    <row r="339" s="71" customFormat="1" x14ac:dyDescent="0.3"/>
    <row r="340" s="71" customFormat="1" x14ac:dyDescent="0.3"/>
    <row r="341" s="71" customFormat="1" x14ac:dyDescent="0.3"/>
    <row r="342" s="71" customFormat="1" x14ac:dyDescent="0.3"/>
    <row r="343" s="71" customFormat="1" x14ac:dyDescent="0.3"/>
    <row r="344" s="71" customFormat="1" x14ac:dyDescent="0.3"/>
    <row r="345" s="71" customFormat="1" x14ac:dyDescent="0.3"/>
    <row r="346" s="71" customFormat="1" x14ac:dyDescent="0.3"/>
    <row r="347" s="71" customFormat="1" x14ac:dyDescent="0.3"/>
    <row r="348" s="71" customFormat="1" x14ac:dyDescent="0.3"/>
    <row r="349" s="71" customFormat="1" x14ac:dyDescent="0.3"/>
    <row r="350" s="71" customFormat="1" x14ac:dyDescent="0.3"/>
    <row r="351" s="71" customFormat="1" x14ac:dyDescent="0.3"/>
    <row r="352" s="71" customFormat="1" x14ac:dyDescent="0.3"/>
    <row r="353" s="71" customFormat="1" x14ac:dyDescent="0.3"/>
    <row r="354" s="71" customFormat="1" x14ac:dyDescent="0.3"/>
    <row r="355" s="71" customFormat="1" x14ac:dyDescent="0.3"/>
    <row r="356" s="71" customFormat="1" x14ac:dyDescent="0.3"/>
    <row r="357" s="71" customFormat="1" x14ac:dyDescent="0.3"/>
    <row r="358" s="71" customFormat="1" x14ac:dyDescent="0.3"/>
    <row r="359" s="71" customFormat="1" x14ac:dyDescent="0.3"/>
    <row r="360" s="71" customFormat="1" x14ac:dyDescent="0.3"/>
    <row r="361" s="71" customFormat="1" x14ac:dyDescent="0.3"/>
    <row r="362" s="71" customFormat="1" x14ac:dyDescent="0.3"/>
    <row r="363" s="71" customFormat="1" x14ac:dyDescent="0.3"/>
    <row r="364" s="71" customFormat="1" x14ac:dyDescent="0.3"/>
    <row r="365" s="71" customFormat="1" x14ac:dyDescent="0.3"/>
    <row r="366" s="71" customFormat="1" x14ac:dyDescent="0.3"/>
    <row r="367" s="71" customFormat="1" x14ac:dyDescent="0.3"/>
    <row r="368" s="71" customFormat="1" x14ac:dyDescent="0.3"/>
    <row r="369" s="71" customFormat="1" x14ac:dyDescent="0.3"/>
    <row r="370" s="71" customFormat="1" x14ac:dyDescent="0.3"/>
    <row r="371" s="71" customFormat="1" x14ac:dyDescent="0.3"/>
    <row r="372" s="71" customFormat="1" x14ac:dyDescent="0.3"/>
    <row r="373" s="71" customFormat="1" x14ac:dyDescent="0.3"/>
    <row r="374" s="71" customFormat="1" x14ac:dyDescent="0.3"/>
    <row r="375" s="71" customFormat="1" x14ac:dyDescent="0.3"/>
    <row r="376" s="71" customFormat="1" x14ac:dyDescent="0.3"/>
    <row r="377" s="71" customFormat="1" x14ac:dyDescent="0.3"/>
    <row r="378" s="71" customFormat="1" x14ac:dyDescent="0.3"/>
    <row r="379" s="71" customFormat="1" x14ac:dyDescent="0.3"/>
    <row r="380" s="71" customFormat="1" x14ac:dyDescent="0.3"/>
    <row r="381" s="71" customFormat="1" x14ac:dyDescent="0.3"/>
    <row r="382" s="71" customFormat="1" x14ac:dyDescent="0.3"/>
    <row r="383" s="71" customFormat="1" x14ac:dyDescent="0.3"/>
    <row r="384" s="71" customFormat="1" x14ac:dyDescent="0.3"/>
    <row r="385" s="71" customFormat="1" x14ac:dyDescent="0.3"/>
    <row r="386" s="71" customFormat="1" x14ac:dyDescent="0.3"/>
    <row r="387" s="71" customFormat="1" x14ac:dyDescent="0.3"/>
    <row r="388" s="71" customFormat="1" x14ac:dyDescent="0.3"/>
    <row r="389" s="71" customFormat="1" x14ac:dyDescent="0.3"/>
    <row r="390" s="71" customFormat="1" x14ac:dyDescent="0.3"/>
    <row r="391" s="71" customFormat="1" x14ac:dyDescent="0.3"/>
    <row r="392" s="71" customFormat="1" x14ac:dyDescent="0.3"/>
    <row r="393" s="71" customFormat="1" x14ac:dyDescent="0.3"/>
    <row r="394" s="71" customFormat="1" x14ac:dyDescent="0.3"/>
    <row r="395" s="71" customFormat="1" x14ac:dyDescent="0.3"/>
    <row r="396" s="71" customFormat="1" x14ac:dyDescent="0.3"/>
    <row r="397" s="71" customFormat="1" x14ac:dyDescent="0.3"/>
    <row r="398" s="71" customFormat="1" x14ac:dyDescent="0.3"/>
    <row r="399" s="71" customFormat="1" x14ac:dyDescent="0.3"/>
    <row r="400" s="71" customFormat="1" x14ac:dyDescent="0.3"/>
    <row r="401" s="71" customFormat="1" x14ac:dyDescent="0.3"/>
    <row r="402" s="71" customFormat="1" x14ac:dyDescent="0.3"/>
    <row r="403" s="71" customFormat="1" x14ac:dyDescent="0.3"/>
    <row r="404" s="71" customFormat="1" x14ac:dyDescent="0.3"/>
    <row r="405" s="71" customFormat="1" x14ac:dyDescent="0.3"/>
    <row r="406" s="71" customFormat="1" x14ac:dyDescent="0.3"/>
    <row r="407" s="71" customFormat="1" x14ac:dyDescent="0.3"/>
    <row r="408" s="71" customFormat="1" x14ac:dyDescent="0.3"/>
    <row r="409" s="71" customFormat="1" x14ac:dyDescent="0.3"/>
    <row r="410" s="71" customFormat="1" x14ac:dyDescent="0.3"/>
    <row r="411" s="71" customFormat="1" x14ac:dyDescent="0.3"/>
    <row r="412" s="71" customFormat="1" x14ac:dyDescent="0.3"/>
    <row r="413" s="71" customFormat="1" x14ac:dyDescent="0.3"/>
    <row r="414" s="71" customFormat="1" x14ac:dyDescent="0.3"/>
    <row r="415" s="71" customFormat="1" x14ac:dyDescent="0.3"/>
    <row r="416" s="71" customFormat="1" x14ac:dyDescent="0.3"/>
    <row r="417" s="71" customFormat="1" x14ac:dyDescent="0.3"/>
    <row r="418" s="71" customFormat="1" x14ac:dyDescent="0.3"/>
    <row r="419" s="71" customFormat="1" x14ac:dyDescent="0.3"/>
    <row r="420" s="71" customFormat="1" x14ac:dyDescent="0.3"/>
    <row r="421" s="71" customFormat="1" x14ac:dyDescent="0.3"/>
    <row r="422" s="71" customFormat="1" x14ac:dyDescent="0.3"/>
    <row r="423" s="71" customFormat="1" x14ac:dyDescent="0.3"/>
    <row r="424" s="71" customFormat="1" x14ac:dyDescent="0.3"/>
    <row r="425" s="71" customFormat="1" x14ac:dyDescent="0.3"/>
    <row r="426" s="71" customFormat="1" x14ac:dyDescent="0.3"/>
    <row r="427" s="71" customFormat="1" x14ac:dyDescent="0.3"/>
    <row r="428" s="71" customFormat="1" x14ac:dyDescent="0.3"/>
    <row r="429" s="71" customFormat="1" x14ac:dyDescent="0.3"/>
    <row r="430" s="71" customFormat="1" x14ac:dyDescent="0.3"/>
    <row r="431" s="71" customFormat="1" x14ac:dyDescent="0.3"/>
    <row r="432" s="71" customFormat="1" x14ac:dyDescent="0.3"/>
    <row r="433" s="71" customFormat="1" x14ac:dyDescent="0.3"/>
    <row r="434" s="71" customFormat="1" x14ac:dyDescent="0.3"/>
    <row r="435" s="71" customFormat="1" x14ac:dyDescent="0.3"/>
    <row r="436" s="71" customFormat="1" x14ac:dyDescent="0.3"/>
    <row r="437" s="71" customFormat="1" x14ac:dyDescent="0.3"/>
    <row r="438" s="71" customFormat="1" x14ac:dyDescent="0.3"/>
    <row r="439" s="71" customFormat="1" x14ac:dyDescent="0.3"/>
    <row r="440" s="71" customFormat="1" x14ac:dyDescent="0.3"/>
    <row r="441" s="71" customFormat="1" x14ac:dyDescent="0.3"/>
    <row r="442" s="71" customFormat="1" x14ac:dyDescent="0.3"/>
    <row r="443" s="71" customFormat="1" x14ac:dyDescent="0.3"/>
    <row r="444" s="71" customFormat="1" x14ac:dyDescent="0.3"/>
    <row r="445" s="71" customFormat="1" x14ac:dyDescent="0.3"/>
    <row r="446" s="71" customFormat="1" x14ac:dyDescent="0.3"/>
    <row r="447" s="71" customFormat="1" x14ac:dyDescent="0.3"/>
    <row r="448" s="71" customFormat="1" x14ac:dyDescent="0.3"/>
    <row r="449" s="71" customFormat="1" x14ac:dyDescent="0.3"/>
    <row r="450" s="71" customFormat="1" x14ac:dyDescent="0.3"/>
    <row r="451" s="71" customFormat="1" x14ac:dyDescent="0.3"/>
    <row r="452" s="71" customFormat="1" x14ac:dyDescent="0.3"/>
    <row r="453" s="71" customFormat="1" x14ac:dyDescent="0.3"/>
    <row r="454" s="71" customFormat="1" x14ac:dyDescent="0.3"/>
    <row r="455" s="71" customFormat="1" x14ac:dyDescent="0.3"/>
    <row r="456" s="71" customFormat="1" x14ac:dyDescent="0.3"/>
    <row r="457" s="71" customFormat="1" x14ac:dyDescent="0.3"/>
    <row r="458" s="71" customFormat="1" x14ac:dyDescent="0.3"/>
    <row r="459" s="71" customFormat="1" x14ac:dyDescent="0.3"/>
    <row r="460" s="71" customFormat="1" x14ac:dyDescent="0.3"/>
    <row r="461" s="71" customFormat="1" x14ac:dyDescent="0.3"/>
    <row r="462" s="71" customFormat="1" x14ac:dyDescent="0.3"/>
    <row r="463" s="71" customFormat="1" x14ac:dyDescent="0.3"/>
    <row r="464" s="71" customFormat="1" x14ac:dyDescent="0.3"/>
    <row r="465" s="71" customFormat="1" x14ac:dyDescent="0.3"/>
    <row r="466" s="71" customFormat="1" x14ac:dyDescent="0.3"/>
    <row r="467" s="71" customFormat="1" x14ac:dyDescent="0.3"/>
    <row r="468" s="71" customFormat="1" x14ac:dyDescent="0.3"/>
    <row r="469" s="71" customFormat="1" x14ac:dyDescent="0.3"/>
    <row r="470" s="71" customFormat="1" x14ac:dyDescent="0.3"/>
    <row r="471" s="71" customFormat="1" x14ac:dyDescent="0.3"/>
    <row r="472" s="71" customFormat="1" x14ac:dyDescent="0.3"/>
    <row r="473" s="71" customFormat="1" x14ac:dyDescent="0.3"/>
    <row r="474" s="71" customFormat="1" x14ac:dyDescent="0.3"/>
    <row r="475" s="71" customFormat="1" x14ac:dyDescent="0.3"/>
    <row r="476" s="71" customFormat="1" x14ac:dyDescent="0.3"/>
    <row r="477" s="71" customFormat="1" x14ac:dyDescent="0.3"/>
    <row r="478" s="71" customFormat="1" x14ac:dyDescent="0.3"/>
    <row r="479" s="71" customFormat="1" x14ac:dyDescent="0.3"/>
    <row r="480" s="71" customFormat="1" x14ac:dyDescent="0.3"/>
    <row r="481" s="71" customFormat="1" x14ac:dyDescent="0.3"/>
    <row r="482" s="71" customFormat="1" x14ac:dyDescent="0.3"/>
    <row r="483" s="71" customFormat="1" x14ac:dyDescent="0.3"/>
    <row r="484" s="71" customFormat="1" x14ac:dyDescent="0.3"/>
    <row r="485" s="71" customFormat="1" x14ac:dyDescent="0.3"/>
    <row r="486" s="71" customFormat="1" x14ac:dyDescent="0.3"/>
    <row r="487" s="71" customFormat="1" x14ac:dyDescent="0.3"/>
    <row r="488" s="71" customFormat="1" x14ac:dyDescent="0.3"/>
    <row r="489" s="71" customFormat="1" x14ac:dyDescent="0.3"/>
    <row r="490" s="71" customFormat="1" x14ac:dyDescent="0.3"/>
    <row r="491" s="71" customFormat="1" x14ac:dyDescent="0.3"/>
    <row r="492" s="71" customFormat="1" x14ac:dyDescent="0.3"/>
    <row r="493" s="71" customFormat="1" x14ac:dyDescent="0.3"/>
    <row r="494" s="71" customFormat="1" x14ac:dyDescent="0.3"/>
    <row r="495" s="71" customFormat="1" x14ac:dyDescent="0.3"/>
    <row r="496" s="71" customFormat="1" x14ac:dyDescent="0.3"/>
    <row r="497" s="71" customFormat="1" x14ac:dyDescent="0.3"/>
    <row r="498" s="71" customFormat="1" x14ac:dyDescent="0.3"/>
    <row r="499" s="71" customFormat="1" x14ac:dyDescent="0.3"/>
    <row r="500" s="71" customFormat="1" x14ac:dyDescent="0.3"/>
    <row r="501" s="71" customFormat="1" x14ac:dyDescent="0.3"/>
    <row r="502" s="71" customFormat="1" x14ac:dyDescent="0.3"/>
    <row r="503" s="71" customFormat="1" x14ac:dyDescent="0.3"/>
    <row r="504" s="71" customFormat="1" x14ac:dyDescent="0.3"/>
    <row r="505" s="71" customFormat="1" x14ac:dyDescent="0.3"/>
    <row r="506" s="71" customFormat="1" x14ac:dyDescent="0.3"/>
    <row r="507" s="71" customFormat="1" x14ac:dyDescent="0.3"/>
    <row r="508" s="71" customFormat="1" x14ac:dyDescent="0.3"/>
    <row r="509" s="71" customFormat="1" x14ac:dyDescent="0.3"/>
    <row r="510" s="71" customFormat="1" x14ac:dyDescent="0.3"/>
    <row r="511" s="71" customFormat="1" x14ac:dyDescent="0.3"/>
    <row r="512" s="71" customFormat="1" x14ac:dyDescent="0.3"/>
    <row r="513" s="71" customFormat="1" x14ac:dyDescent="0.3"/>
    <row r="514" s="71" customFormat="1" x14ac:dyDescent="0.3"/>
    <row r="515" s="71" customFormat="1" x14ac:dyDescent="0.3"/>
    <row r="516" s="71" customFormat="1" x14ac:dyDescent="0.3"/>
    <row r="517" s="71" customFormat="1" x14ac:dyDescent="0.3"/>
    <row r="518" s="71" customFormat="1" x14ac:dyDescent="0.3"/>
    <row r="519" s="71" customFormat="1" x14ac:dyDescent="0.3"/>
    <row r="520" s="71" customFormat="1" x14ac:dyDescent="0.3"/>
    <row r="521" s="71" customFormat="1" x14ac:dyDescent="0.3"/>
    <row r="522" s="71" customFormat="1" x14ac:dyDescent="0.3"/>
    <row r="523" s="71" customFormat="1" x14ac:dyDescent="0.3"/>
    <row r="524" s="71" customFormat="1" x14ac:dyDescent="0.3"/>
    <row r="525" s="71" customFormat="1" x14ac:dyDescent="0.3"/>
    <row r="526" s="71" customFormat="1" x14ac:dyDescent="0.3"/>
    <row r="527" s="71" customFormat="1" x14ac:dyDescent="0.3"/>
    <row r="528" s="71" customFormat="1" x14ac:dyDescent="0.3"/>
    <row r="529" s="71" customFormat="1" x14ac:dyDescent="0.3"/>
    <row r="530" s="71" customFormat="1" x14ac:dyDescent="0.3"/>
    <row r="531" s="71" customFormat="1" x14ac:dyDescent="0.3"/>
    <row r="532" s="71" customFormat="1" x14ac:dyDescent="0.3"/>
    <row r="533" s="71" customFormat="1" x14ac:dyDescent="0.3"/>
    <row r="534" s="71" customFormat="1" x14ac:dyDescent="0.3"/>
    <row r="535" s="71" customFormat="1" x14ac:dyDescent="0.3"/>
    <row r="536" s="71" customFormat="1" x14ac:dyDescent="0.3"/>
    <row r="537" s="71" customFormat="1" x14ac:dyDescent="0.3"/>
    <row r="538" s="71" customFormat="1" x14ac:dyDescent="0.3"/>
    <row r="539" s="71" customFormat="1" x14ac:dyDescent="0.3"/>
    <row r="540" s="71" customFormat="1" x14ac:dyDescent="0.3"/>
    <row r="541" s="71" customFormat="1" x14ac:dyDescent="0.3"/>
    <row r="542" s="71" customFormat="1" x14ac:dyDescent="0.3"/>
    <row r="543" s="71" customFormat="1" x14ac:dyDescent="0.3"/>
    <row r="544" s="71" customFormat="1" x14ac:dyDescent="0.3"/>
    <row r="545" s="71" customFormat="1" x14ac:dyDescent="0.3"/>
    <row r="546" s="71" customFormat="1" x14ac:dyDescent="0.3"/>
    <row r="547" s="71" customFormat="1" x14ac:dyDescent="0.3"/>
    <row r="548" s="71" customFormat="1" x14ac:dyDescent="0.3"/>
    <row r="549" s="71" customFormat="1" x14ac:dyDescent="0.3"/>
    <row r="550" s="71" customFormat="1" x14ac:dyDescent="0.3"/>
    <row r="551" s="71" customFormat="1" x14ac:dyDescent="0.3"/>
    <row r="552" s="71" customFormat="1" x14ac:dyDescent="0.3"/>
    <row r="553" s="71" customFormat="1" x14ac:dyDescent="0.3"/>
    <row r="554" s="71" customFormat="1" x14ac:dyDescent="0.3"/>
    <row r="555" s="71" customFormat="1" x14ac:dyDescent="0.3"/>
    <row r="556" s="71" customFormat="1" x14ac:dyDescent="0.3"/>
    <row r="557" s="71" customFormat="1" x14ac:dyDescent="0.3"/>
    <row r="558" s="71" customFormat="1" x14ac:dyDescent="0.3"/>
    <row r="559" s="71" customFormat="1" x14ac:dyDescent="0.3"/>
    <row r="560" s="71" customFormat="1" x14ac:dyDescent="0.3"/>
    <row r="561" s="71" customFormat="1" x14ac:dyDescent="0.3"/>
    <row r="562" s="71" customFormat="1" x14ac:dyDescent="0.3"/>
    <row r="563" s="71" customFormat="1" x14ac:dyDescent="0.3"/>
    <row r="564" s="71" customFormat="1" x14ac:dyDescent="0.3"/>
    <row r="565" s="71" customFormat="1" x14ac:dyDescent="0.3"/>
    <row r="566" s="71" customFormat="1" x14ac:dyDescent="0.3"/>
    <row r="567" s="71" customFormat="1" x14ac:dyDescent="0.3"/>
    <row r="568" s="71" customFormat="1" x14ac:dyDescent="0.3"/>
    <row r="569" s="71" customFormat="1" x14ac:dyDescent="0.3"/>
    <row r="570" s="71" customFormat="1" x14ac:dyDescent="0.3"/>
    <row r="571" s="71" customFormat="1" x14ac:dyDescent="0.3"/>
    <row r="572" s="71" customFormat="1" x14ac:dyDescent="0.3"/>
    <row r="573" s="71" customFormat="1" x14ac:dyDescent="0.3"/>
    <row r="574" s="71" customFormat="1" x14ac:dyDescent="0.3"/>
    <row r="575" s="71" customFormat="1" x14ac:dyDescent="0.3"/>
    <row r="576" s="71" customFormat="1" x14ac:dyDescent="0.3"/>
    <row r="577" s="71" customFormat="1" x14ac:dyDescent="0.3"/>
    <row r="578" s="71" customFormat="1" x14ac:dyDescent="0.3"/>
    <row r="579" s="71" customFormat="1" x14ac:dyDescent="0.3"/>
    <row r="580" s="71" customFormat="1" x14ac:dyDescent="0.3"/>
    <row r="581" s="71" customFormat="1" x14ac:dyDescent="0.3"/>
    <row r="582" s="71" customFormat="1" x14ac:dyDescent="0.3"/>
    <row r="583" s="71" customFormat="1" x14ac:dyDescent="0.3"/>
    <row r="584" s="71" customFormat="1" x14ac:dyDescent="0.3"/>
    <row r="585" s="71" customFormat="1" x14ac:dyDescent="0.3"/>
    <row r="586" s="71" customFormat="1" x14ac:dyDescent="0.3"/>
    <row r="587" s="71" customFormat="1" x14ac:dyDescent="0.3"/>
    <row r="588" s="71" customFormat="1" x14ac:dyDescent="0.3"/>
    <row r="589" s="71" customFormat="1" x14ac:dyDescent="0.3"/>
    <row r="590" s="71" customFormat="1" x14ac:dyDescent="0.3"/>
    <row r="591" s="71" customFormat="1" x14ac:dyDescent="0.3"/>
    <row r="592" s="71" customFormat="1" x14ac:dyDescent="0.3"/>
    <row r="593" s="71" customFormat="1" x14ac:dyDescent="0.3"/>
    <row r="594" s="71" customFormat="1" x14ac:dyDescent="0.3"/>
    <row r="595" s="71" customFormat="1" x14ac:dyDescent="0.3"/>
    <row r="596" s="71" customFormat="1" x14ac:dyDescent="0.3"/>
    <row r="597" s="71" customFormat="1" x14ac:dyDescent="0.3"/>
    <row r="598" s="71" customFormat="1" x14ac:dyDescent="0.3"/>
    <row r="599" s="71" customFormat="1" x14ac:dyDescent="0.3"/>
    <row r="600" s="71" customFormat="1" x14ac:dyDescent="0.3"/>
    <row r="601" s="71" customFormat="1" x14ac:dyDescent="0.3"/>
    <row r="602" s="71" customFormat="1" x14ac:dyDescent="0.3"/>
    <row r="603" s="71" customFormat="1" x14ac:dyDescent="0.3"/>
    <row r="604" s="71" customFormat="1" x14ac:dyDescent="0.3"/>
    <row r="605" s="71" customFormat="1" x14ac:dyDescent="0.3"/>
    <row r="606" s="71" customFormat="1" x14ac:dyDescent="0.3"/>
    <row r="607" s="71" customFormat="1" x14ac:dyDescent="0.3"/>
    <row r="608" s="71" customFormat="1" x14ac:dyDescent="0.3"/>
    <row r="609" s="71" customFormat="1" x14ac:dyDescent="0.3"/>
    <row r="610" s="71" customFormat="1" x14ac:dyDescent="0.3"/>
    <row r="611" s="71" customFormat="1" x14ac:dyDescent="0.3"/>
    <row r="612" s="71" customFormat="1" x14ac:dyDescent="0.3"/>
    <row r="613" s="71" customFormat="1" x14ac:dyDescent="0.3"/>
    <row r="614" s="71" customFormat="1" x14ac:dyDescent="0.3"/>
    <row r="615" s="71" customFormat="1" x14ac:dyDescent="0.3"/>
    <row r="616" s="71" customFormat="1" x14ac:dyDescent="0.3"/>
    <row r="617" s="71" customFormat="1" x14ac:dyDescent="0.3"/>
    <row r="618" s="71" customFormat="1" x14ac:dyDescent="0.3"/>
    <row r="619" s="71" customFormat="1" x14ac:dyDescent="0.3"/>
    <row r="620" s="71" customFormat="1" x14ac:dyDescent="0.3"/>
    <row r="621" s="71" customFormat="1" x14ac:dyDescent="0.3"/>
    <row r="622" s="71" customFormat="1" x14ac:dyDescent="0.3"/>
    <row r="623" s="71" customFormat="1" x14ac:dyDescent="0.3"/>
    <row r="624" s="71" customFormat="1" x14ac:dyDescent="0.3"/>
    <row r="625" s="71" customFormat="1" x14ac:dyDescent="0.3"/>
    <row r="626" s="71" customFormat="1" x14ac:dyDescent="0.3"/>
    <row r="627" s="71" customFormat="1" x14ac:dyDescent="0.3"/>
    <row r="628" s="71" customFormat="1" x14ac:dyDescent="0.3"/>
    <row r="629" s="71" customFormat="1" x14ac:dyDescent="0.3"/>
    <row r="630" s="71" customFormat="1" x14ac:dyDescent="0.3"/>
    <row r="631" s="71" customFormat="1" x14ac:dyDescent="0.3"/>
    <row r="632" s="71" customFormat="1" x14ac:dyDescent="0.3"/>
    <row r="633" s="71" customFormat="1" x14ac:dyDescent="0.3"/>
    <row r="634" s="71" customFormat="1" x14ac:dyDescent="0.3"/>
    <row r="635" s="71" customFormat="1" x14ac:dyDescent="0.3"/>
    <row r="636" s="71" customFormat="1" x14ac:dyDescent="0.3"/>
    <row r="637" s="71" customFormat="1" x14ac:dyDescent="0.3"/>
    <row r="638" s="71" customFormat="1" x14ac:dyDescent="0.3"/>
    <row r="639" s="71" customFormat="1" x14ac:dyDescent="0.3"/>
    <row r="640" s="71" customFormat="1" x14ac:dyDescent="0.3"/>
    <row r="641" s="71" customFormat="1" x14ac:dyDescent="0.3"/>
    <row r="642" s="71" customFormat="1" x14ac:dyDescent="0.3"/>
    <row r="643" s="71" customFormat="1" x14ac:dyDescent="0.3"/>
    <row r="644" s="71" customFormat="1" x14ac:dyDescent="0.3"/>
    <row r="645" s="71" customFormat="1" x14ac:dyDescent="0.3"/>
    <row r="646" s="71" customFormat="1" x14ac:dyDescent="0.3"/>
    <row r="647" s="71" customFormat="1" x14ac:dyDescent="0.3"/>
    <row r="648" s="71" customFormat="1" x14ac:dyDescent="0.3"/>
    <row r="649" s="71" customFormat="1" x14ac:dyDescent="0.3"/>
    <row r="650" s="71" customFormat="1" x14ac:dyDescent="0.3"/>
    <row r="651" s="71" customFormat="1" x14ac:dyDescent="0.3"/>
    <row r="652" s="71" customFormat="1" x14ac:dyDescent="0.3"/>
    <row r="653" s="71" customFormat="1" x14ac:dyDescent="0.3"/>
    <row r="654" s="71" customFormat="1" x14ac:dyDescent="0.3"/>
    <row r="655" s="71" customFormat="1" x14ac:dyDescent="0.3"/>
    <row r="656" s="71" customFormat="1" x14ac:dyDescent="0.3"/>
    <row r="657" s="71" customFormat="1" x14ac:dyDescent="0.3"/>
    <row r="658" s="71" customFormat="1" x14ac:dyDescent="0.3"/>
    <row r="659" s="71" customFormat="1" x14ac:dyDescent="0.3"/>
    <row r="660" s="71" customFormat="1" x14ac:dyDescent="0.3"/>
    <row r="661" s="71" customFormat="1" x14ac:dyDescent="0.3"/>
    <row r="662" s="71" customFormat="1" x14ac:dyDescent="0.3"/>
    <row r="663" s="71" customFormat="1" x14ac:dyDescent="0.3"/>
    <row r="664" s="71" customFormat="1" x14ac:dyDescent="0.3"/>
    <row r="665" s="71" customFormat="1" x14ac:dyDescent="0.3"/>
    <row r="666" s="71" customFormat="1" x14ac:dyDescent="0.3"/>
    <row r="667" s="71" customFormat="1" x14ac:dyDescent="0.3"/>
    <row r="668" s="71" customFormat="1" x14ac:dyDescent="0.3"/>
    <row r="669" s="71" customFormat="1" x14ac:dyDescent="0.3"/>
    <row r="670" s="71" customFormat="1" x14ac:dyDescent="0.3"/>
    <row r="671" s="71" customFormat="1" x14ac:dyDescent="0.3"/>
    <row r="672" s="71" customFormat="1" x14ac:dyDescent="0.3"/>
    <row r="673" s="71" customFormat="1" x14ac:dyDescent="0.3"/>
    <row r="674" s="71" customFormat="1" x14ac:dyDescent="0.3"/>
    <row r="675" s="71" customFormat="1" x14ac:dyDescent="0.3"/>
    <row r="676" s="71" customFormat="1" x14ac:dyDescent="0.3"/>
    <row r="677" s="71" customFormat="1" x14ac:dyDescent="0.3"/>
    <row r="678" s="71" customFormat="1" x14ac:dyDescent="0.3"/>
    <row r="679" s="71" customFormat="1" x14ac:dyDescent="0.3"/>
    <row r="680" s="71" customFormat="1" x14ac:dyDescent="0.3"/>
    <row r="681" s="71" customFormat="1" x14ac:dyDescent="0.3"/>
    <row r="682" s="71" customFormat="1" x14ac:dyDescent="0.3"/>
    <row r="683" s="71" customFormat="1" x14ac:dyDescent="0.3"/>
    <row r="684" s="71" customFormat="1" x14ac:dyDescent="0.3"/>
    <row r="685" s="71" customFormat="1" x14ac:dyDescent="0.3"/>
    <row r="686" s="71" customFormat="1" x14ac:dyDescent="0.3"/>
    <row r="687" s="71" customFormat="1" x14ac:dyDescent="0.3"/>
    <row r="688" s="71" customFormat="1" x14ac:dyDescent="0.3"/>
    <row r="689" s="71" customFormat="1" x14ac:dyDescent="0.3"/>
    <row r="690" s="71" customFormat="1" x14ac:dyDescent="0.3"/>
    <row r="691" s="71" customFormat="1" x14ac:dyDescent="0.3"/>
    <row r="692" s="71" customFormat="1" x14ac:dyDescent="0.3"/>
    <row r="693" s="71" customFormat="1" x14ac:dyDescent="0.3"/>
    <row r="694" s="71" customFormat="1" x14ac:dyDescent="0.3"/>
    <row r="695" s="71" customFormat="1" x14ac:dyDescent="0.3"/>
    <row r="696" s="71" customFormat="1" x14ac:dyDescent="0.3"/>
    <row r="697" s="71" customFormat="1" x14ac:dyDescent="0.3"/>
    <row r="698" s="71" customFormat="1" x14ac:dyDescent="0.3"/>
    <row r="699" s="71" customFormat="1" x14ac:dyDescent="0.3"/>
    <row r="700" s="71" customFormat="1" x14ac:dyDescent="0.3"/>
    <row r="701" s="71" customFormat="1" x14ac:dyDescent="0.3"/>
    <row r="702" s="71" customFormat="1" x14ac:dyDescent="0.3"/>
    <row r="703" s="71" customFormat="1" x14ac:dyDescent="0.3"/>
    <row r="704" s="71" customFormat="1" x14ac:dyDescent="0.3"/>
    <row r="705" s="71" customFormat="1" x14ac:dyDescent="0.3"/>
    <row r="706" s="71" customFormat="1" x14ac:dyDescent="0.3"/>
    <row r="707" s="71" customFormat="1" x14ac:dyDescent="0.3"/>
    <row r="708" s="71" customFormat="1" x14ac:dyDescent="0.3"/>
    <row r="709" s="71" customFormat="1" x14ac:dyDescent="0.3"/>
    <row r="710" s="71" customFormat="1" x14ac:dyDescent="0.3"/>
    <row r="711" s="71" customFormat="1" x14ac:dyDescent="0.3"/>
    <row r="712" s="71" customFormat="1" x14ac:dyDescent="0.3"/>
    <row r="713" s="71" customFormat="1" x14ac:dyDescent="0.3"/>
    <row r="714" s="71" customFormat="1" x14ac:dyDescent="0.3"/>
    <row r="715" s="71" customFormat="1" x14ac:dyDescent="0.3"/>
    <row r="716" s="71" customFormat="1" x14ac:dyDescent="0.3"/>
    <row r="717" s="71" customFormat="1" x14ac:dyDescent="0.3"/>
    <row r="718" s="71" customFormat="1" x14ac:dyDescent="0.3"/>
    <row r="719" s="71" customFormat="1" x14ac:dyDescent="0.3"/>
    <row r="720" s="71" customFormat="1" x14ac:dyDescent="0.3"/>
    <row r="721" s="71" customFormat="1" x14ac:dyDescent="0.3"/>
    <row r="722" s="71" customFormat="1" x14ac:dyDescent="0.3"/>
    <row r="723" s="71" customFormat="1" x14ac:dyDescent="0.3"/>
    <row r="724" s="71" customFormat="1" x14ac:dyDescent="0.3"/>
    <row r="725" s="71" customFormat="1" x14ac:dyDescent="0.3"/>
    <row r="726" s="71" customFormat="1" x14ac:dyDescent="0.3"/>
    <row r="727" s="71" customFormat="1" x14ac:dyDescent="0.3"/>
    <row r="728" s="71" customFormat="1" x14ac:dyDescent="0.3"/>
    <row r="729" s="71" customFormat="1" x14ac:dyDescent="0.3"/>
    <row r="730" s="71" customFormat="1" x14ac:dyDescent="0.3"/>
    <row r="731" s="71" customFormat="1" x14ac:dyDescent="0.3"/>
    <row r="732" s="71" customFormat="1" x14ac:dyDescent="0.3"/>
    <row r="733" s="71" customFormat="1" x14ac:dyDescent="0.3"/>
    <row r="734" s="71" customFormat="1" x14ac:dyDescent="0.3"/>
    <row r="735" s="71" customFormat="1" x14ac:dyDescent="0.3"/>
    <row r="736" s="71" customFormat="1" x14ac:dyDescent="0.3"/>
    <row r="737" s="71" customFormat="1" x14ac:dyDescent="0.3"/>
    <row r="738" s="71" customFormat="1" x14ac:dyDescent="0.3"/>
    <row r="739" s="71" customFormat="1" x14ac:dyDescent="0.3"/>
    <row r="740" s="71" customFormat="1" x14ac:dyDescent="0.3"/>
    <row r="741" s="71" customFormat="1" x14ac:dyDescent="0.3"/>
    <row r="742" s="71" customFormat="1" x14ac:dyDescent="0.3"/>
    <row r="743" s="71" customFormat="1" x14ac:dyDescent="0.3"/>
    <row r="744" s="71" customFormat="1" x14ac:dyDescent="0.3"/>
    <row r="745" s="71" customFormat="1" x14ac:dyDescent="0.3"/>
    <row r="746" s="71" customFormat="1" x14ac:dyDescent="0.3"/>
    <row r="747" s="71" customFormat="1" x14ac:dyDescent="0.3"/>
    <row r="748" s="71" customFormat="1" x14ac:dyDescent="0.3"/>
    <row r="749" s="71" customFormat="1" x14ac:dyDescent="0.3"/>
    <row r="750" s="71" customFormat="1" x14ac:dyDescent="0.3"/>
    <row r="751" s="71" customFormat="1" x14ac:dyDescent="0.3"/>
    <row r="752" s="71" customFormat="1" x14ac:dyDescent="0.3"/>
    <row r="753" s="71" customFormat="1" x14ac:dyDescent="0.3"/>
    <row r="754" s="71" customFormat="1" x14ac:dyDescent="0.3"/>
    <row r="755" s="71" customFormat="1" x14ac:dyDescent="0.3"/>
    <row r="756" s="71" customFormat="1" x14ac:dyDescent="0.3"/>
    <row r="757" s="71" customFormat="1" x14ac:dyDescent="0.3"/>
    <row r="758" s="71" customFormat="1" x14ac:dyDescent="0.3"/>
    <row r="759" s="71" customFormat="1" x14ac:dyDescent="0.3"/>
    <row r="760" s="71" customFormat="1" x14ac:dyDescent="0.3"/>
    <row r="761" s="71" customFormat="1" x14ac:dyDescent="0.3"/>
    <row r="762" s="71" customFormat="1" x14ac:dyDescent="0.3"/>
    <row r="763" s="71" customFormat="1" x14ac:dyDescent="0.3"/>
    <row r="764" s="71" customFormat="1" x14ac:dyDescent="0.3"/>
    <row r="765" s="71" customFormat="1" x14ac:dyDescent="0.3"/>
    <row r="766" s="71" customFormat="1" x14ac:dyDescent="0.3"/>
    <row r="767" s="71" customFormat="1" x14ac:dyDescent="0.3"/>
    <row r="768" s="71" customFormat="1" x14ac:dyDescent="0.3"/>
    <row r="769" s="71" customFormat="1" x14ac:dyDescent="0.3"/>
    <row r="770" s="71" customFormat="1" x14ac:dyDescent="0.3"/>
    <row r="771" s="71" customFormat="1" x14ac:dyDescent="0.3"/>
    <row r="772" s="71" customFormat="1" x14ac:dyDescent="0.3"/>
    <row r="773" s="71" customFormat="1" x14ac:dyDescent="0.3"/>
    <row r="774" s="71" customFormat="1" x14ac:dyDescent="0.3"/>
    <row r="775" s="71" customFormat="1" x14ac:dyDescent="0.3"/>
    <row r="776" s="71" customFormat="1" x14ac:dyDescent="0.3"/>
    <row r="777" s="71" customFormat="1" x14ac:dyDescent="0.3"/>
    <row r="778" s="71" customFormat="1" x14ac:dyDescent="0.3"/>
    <row r="779" s="71" customFormat="1" x14ac:dyDescent="0.3"/>
    <row r="780" s="71" customFormat="1" x14ac:dyDescent="0.3"/>
    <row r="781" s="71" customFormat="1" x14ac:dyDescent="0.3"/>
    <row r="782" s="71" customFormat="1" x14ac:dyDescent="0.3"/>
    <row r="783" s="71" customFormat="1" x14ac:dyDescent="0.3"/>
    <row r="784" s="71" customFormat="1" x14ac:dyDescent="0.3"/>
    <row r="785" s="71" customFormat="1" x14ac:dyDescent="0.3"/>
    <row r="786" s="71" customFormat="1" x14ac:dyDescent="0.3"/>
    <row r="787" s="71" customFormat="1" x14ac:dyDescent="0.3"/>
    <row r="788" s="71" customFormat="1" x14ac:dyDescent="0.3"/>
    <row r="789" s="71" customFormat="1" x14ac:dyDescent="0.3"/>
    <row r="790" s="71" customFormat="1" x14ac:dyDescent="0.3"/>
    <row r="791" s="71" customFormat="1" x14ac:dyDescent="0.3"/>
    <row r="792" s="71" customFormat="1" x14ac:dyDescent="0.3"/>
    <row r="793" s="71" customFormat="1" x14ac:dyDescent="0.3"/>
    <row r="794" s="71" customFormat="1" x14ac:dyDescent="0.3"/>
    <row r="795" s="71" customFormat="1" x14ac:dyDescent="0.3"/>
    <row r="796" s="71" customFormat="1" x14ac:dyDescent="0.3"/>
    <row r="797" s="71" customFormat="1" x14ac:dyDescent="0.3"/>
    <row r="798" s="71" customFormat="1" x14ac:dyDescent="0.3"/>
    <row r="799" s="71" customFormat="1" x14ac:dyDescent="0.3"/>
    <row r="800" s="71" customFormat="1" x14ac:dyDescent="0.3"/>
    <row r="801" s="71" customFormat="1" x14ac:dyDescent="0.3"/>
    <row r="802" s="71" customFormat="1" x14ac:dyDescent="0.3"/>
    <row r="803" s="71" customFormat="1" x14ac:dyDescent="0.3"/>
    <row r="804" s="71" customFormat="1" x14ac:dyDescent="0.3"/>
    <row r="805" s="71" customFormat="1" x14ac:dyDescent="0.3"/>
    <row r="806" s="71" customFormat="1" x14ac:dyDescent="0.3"/>
    <row r="807" s="71" customFormat="1" x14ac:dyDescent="0.3"/>
    <row r="808" s="71" customFormat="1" x14ac:dyDescent="0.3"/>
    <row r="809" s="71" customFormat="1" x14ac:dyDescent="0.3"/>
    <row r="810" s="71" customFormat="1" x14ac:dyDescent="0.3"/>
    <row r="811" s="71" customFormat="1" x14ac:dyDescent="0.3"/>
    <row r="812" s="71" customFormat="1" x14ac:dyDescent="0.3"/>
    <row r="813" s="71" customFormat="1" x14ac:dyDescent="0.3"/>
    <row r="814" s="71" customFormat="1" x14ac:dyDescent="0.3"/>
    <row r="815" s="71" customFormat="1" x14ac:dyDescent="0.3"/>
    <row r="816" s="71" customFormat="1" x14ac:dyDescent="0.3"/>
    <row r="817" s="71" customFormat="1" x14ac:dyDescent="0.3"/>
    <row r="818" s="71" customFormat="1" x14ac:dyDescent="0.3"/>
    <row r="819" s="71" customFormat="1" x14ac:dyDescent="0.3"/>
    <row r="820" s="71" customFormat="1" x14ac:dyDescent="0.3"/>
    <row r="821" s="71" customFormat="1" x14ac:dyDescent="0.3"/>
    <row r="822" s="71" customFormat="1" x14ac:dyDescent="0.3"/>
    <row r="823" s="71" customFormat="1" x14ac:dyDescent="0.3"/>
    <row r="824" s="71" customFormat="1" x14ac:dyDescent="0.3"/>
    <row r="825" s="71" customFormat="1" x14ac:dyDescent="0.3"/>
    <row r="826" s="71" customFormat="1" x14ac:dyDescent="0.3"/>
    <row r="827" s="71" customFormat="1" x14ac:dyDescent="0.3"/>
    <row r="828" s="71" customFormat="1" x14ac:dyDescent="0.3"/>
    <row r="829" s="71" customFormat="1" x14ac:dyDescent="0.3"/>
    <row r="830" s="71" customFormat="1" x14ac:dyDescent="0.3"/>
    <row r="831" s="71" customFormat="1" x14ac:dyDescent="0.3"/>
    <row r="832" s="71" customFormat="1" x14ac:dyDescent="0.3"/>
    <row r="833" s="71" customFormat="1" x14ac:dyDescent="0.3"/>
    <row r="834" s="71" customFormat="1" x14ac:dyDescent="0.3"/>
    <row r="835" s="71" customFormat="1" x14ac:dyDescent="0.3"/>
    <row r="836" s="71" customFormat="1" x14ac:dyDescent="0.3"/>
    <row r="837" s="71" customFormat="1" x14ac:dyDescent="0.3"/>
    <row r="838" s="71" customFormat="1" x14ac:dyDescent="0.3"/>
    <row r="839" s="71" customFormat="1" x14ac:dyDescent="0.3"/>
    <row r="840" s="71" customFormat="1" x14ac:dyDescent="0.3"/>
    <row r="841" s="71" customFormat="1" x14ac:dyDescent="0.3"/>
    <row r="842" s="71" customFormat="1" x14ac:dyDescent="0.3"/>
    <row r="843" s="71" customFormat="1" x14ac:dyDescent="0.3"/>
    <row r="844" s="71" customFormat="1" x14ac:dyDescent="0.3"/>
    <row r="845" s="71" customFormat="1" x14ac:dyDescent="0.3"/>
    <row r="846" s="71" customFormat="1" x14ac:dyDescent="0.3"/>
    <row r="847" s="71" customFormat="1" x14ac:dyDescent="0.3"/>
    <row r="848" s="71" customFormat="1" x14ac:dyDescent="0.3"/>
    <row r="849" s="71" customFormat="1" x14ac:dyDescent="0.3"/>
    <row r="850" s="71" customFormat="1" x14ac:dyDescent="0.3"/>
    <row r="851" s="71" customFormat="1" x14ac:dyDescent="0.3"/>
    <row r="852" s="71" customFormat="1" x14ac:dyDescent="0.3"/>
    <row r="853" s="71" customFormat="1" x14ac:dyDescent="0.3"/>
    <row r="854" s="71" customFormat="1" x14ac:dyDescent="0.3"/>
    <row r="855" s="71" customFormat="1" x14ac:dyDescent="0.3"/>
    <row r="856" s="71" customFormat="1" x14ac:dyDescent="0.3"/>
    <row r="857" s="71" customFormat="1" x14ac:dyDescent="0.3"/>
    <row r="858" s="71" customFormat="1" x14ac:dyDescent="0.3"/>
    <row r="859" s="71" customFormat="1" x14ac:dyDescent="0.3"/>
    <row r="860" s="71" customFormat="1" x14ac:dyDescent="0.3"/>
    <row r="861" s="71" customFormat="1" x14ac:dyDescent="0.3"/>
    <row r="862" s="71" customFormat="1" x14ac:dyDescent="0.3"/>
    <row r="863" s="71" customFormat="1" x14ac:dyDescent="0.3"/>
    <row r="864" s="71" customFormat="1" x14ac:dyDescent="0.3"/>
    <row r="865" s="71" customFormat="1" x14ac:dyDescent="0.3"/>
    <row r="866" s="71" customFormat="1" x14ac:dyDescent="0.3"/>
    <row r="867" s="71" customFormat="1" x14ac:dyDescent="0.3"/>
    <row r="868" s="71" customFormat="1" x14ac:dyDescent="0.3"/>
    <row r="869" s="71" customFormat="1" x14ac:dyDescent="0.3"/>
    <row r="870" s="71" customFormat="1" x14ac:dyDescent="0.3"/>
    <row r="871" s="71" customFormat="1" x14ac:dyDescent="0.3"/>
    <row r="872" s="71" customFormat="1" x14ac:dyDescent="0.3"/>
    <row r="873" s="71" customFormat="1" x14ac:dyDescent="0.3"/>
    <row r="874" s="71" customFormat="1" x14ac:dyDescent="0.3"/>
    <row r="875" s="71" customFormat="1" x14ac:dyDescent="0.3"/>
    <row r="876" s="71" customFormat="1" x14ac:dyDescent="0.3"/>
    <row r="877" s="71" customFormat="1" x14ac:dyDescent="0.3"/>
    <row r="878" s="71" customFormat="1" x14ac:dyDescent="0.3"/>
    <row r="879" s="71" customFormat="1" x14ac:dyDescent="0.3"/>
    <row r="880" s="71" customFormat="1" x14ac:dyDescent="0.3"/>
    <row r="881" s="71" customFormat="1" x14ac:dyDescent="0.3"/>
    <row r="882" s="71" customFormat="1" x14ac:dyDescent="0.3"/>
    <row r="883" s="71" customFormat="1" x14ac:dyDescent="0.3"/>
    <row r="884" s="71" customFormat="1" x14ac:dyDescent="0.3"/>
    <row r="885" s="71" customFormat="1" x14ac:dyDescent="0.3"/>
    <row r="886" s="71" customFormat="1" x14ac:dyDescent="0.3"/>
    <row r="887" s="71" customFormat="1" x14ac:dyDescent="0.3"/>
    <row r="888" s="71" customFormat="1" x14ac:dyDescent="0.3"/>
    <row r="889" s="71" customFormat="1" x14ac:dyDescent="0.3"/>
    <row r="890" s="71" customFormat="1" x14ac:dyDescent="0.3"/>
    <row r="891" s="71" customFormat="1" x14ac:dyDescent="0.3"/>
    <row r="892" s="71" customFormat="1" x14ac:dyDescent="0.3"/>
    <row r="893" s="71" customFormat="1" x14ac:dyDescent="0.3"/>
    <row r="894" s="71" customFormat="1" x14ac:dyDescent="0.3"/>
    <row r="895" s="71" customFormat="1" x14ac:dyDescent="0.3"/>
    <row r="896" s="71" customFormat="1" x14ac:dyDescent="0.3"/>
    <row r="897" s="71" customFormat="1" x14ac:dyDescent="0.3"/>
    <row r="898" s="71" customFormat="1" x14ac:dyDescent="0.3"/>
    <row r="899" s="71" customFormat="1" x14ac:dyDescent="0.3"/>
    <row r="900" s="71" customFormat="1" x14ac:dyDescent="0.3"/>
    <row r="901" s="71" customFormat="1" x14ac:dyDescent="0.3"/>
    <row r="902" s="71" customFormat="1" x14ac:dyDescent="0.3"/>
    <row r="903" s="71" customFormat="1" x14ac:dyDescent="0.3"/>
    <row r="904" s="71" customFormat="1" x14ac:dyDescent="0.3"/>
    <row r="905" s="71" customFormat="1" x14ac:dyDescent="0.3"/>
    <row r="906" s="71" customFormat="1" x14ac:dyDescent="0.3"/>
    <row r="907" s="71" customFormat="1" x14ac:dyDescent="0.3"/>
    <row r="908" s="71" customFormat="1" x14ac:dyDescent="0.3"/>
    <row r="909" s="71" customFormat="1" x14ac:dyDescent="0.3"/>
    <row r="910" s="71" customFormat="1" x14ac:dyDescent="0.3"/>
    <row r="911" s="71" customFormat="1" x14ac:dyDescent="0.3"/>
    <row r="912" s="71" customFormat="1" x14ac:dyDescent="0.3"/>
    <row r="913" s="71" customFormat="1" x14ac:dyDescent="0.3"/>
    <row r="914" s="71" customFormat="1" x14ac:dyDescent="0.3"/>
    <row r="915" s="71" customFormat="1" x14ac:dyDescent="0.3"/>
    <row r="916" s="71" customFormat="1" x14ac:dyDescent="0.3"/>
    <row r="917" s="71" customFormat="1" x14ac:dyDescent="0.3"/>
    <row r="918" s="71" customFormat="1" x14ac:dyDescent="0.3"/>
    <row r="919" s="71" customFormat="1" x14ac:dyDescent="0.3"/>
    <row r="920" s="71" customFormat="1" x14ac:dyDescent="0.3"/>
    <row r="921" s="71" customFormat="1" x14ac:dyDescent="0.3"/>
    <row r="922" s="71" customFormat="1" x14ac:dyDescent="0.3"/>
    <row r="923" s="71" customFormat="1" x14ac:dyDescent="0.3"/>
    <row r="924" s="71" customFormat="1" x14ac:dyDescent="0.3"/>
    <row r="925" s="71" customFormat="1" x14ac:dyDescent="0.3"/>
    <row r="926" s="71" customFormat="1" x14ac:dyDescent="0.3"/>
    <row r="927" s="71" customFormat="1" x14ac:dyDescent="0.3"/>
    <row r="928" s="71" customFormat="1" x14ac:dyDescent="0.3"/>
    <row r="929" s="71" customFormat="1" x14ac:dyDescent="0.3"/>
    <row r="930" s="71" customFormat="1" x14ac:dyDescent="0.3"/>
    <row r="931" s="71" customFormat="1" x14ac:dyDescent="0.3"/>
    <row r="932" s="71" customFormat="1" x14ac:dyDescent="0.3"/>
    <row r="933" s="71" customFormat="1" x14ac:dyDescent="0.3"/>
    <row r="934" s="71" customFormat="1" x14ac:dyDescent="0.3"/>
    <row r="935" s="71" customFormat="1" x14ac:dyDescent="0.3"/>
    <row r="936" s="71" customFormat="1" x14ac:dyDescent="0.3"/>
    <row r="937" s="71" customFormat="1" x14ac:dyDescent="0.3"/>
    <row r="938" s="71" customFormat="1" x14ac:dyDescent="0.3"/>
    <row r="939" s="71" customFormat="1" x14ac:dyDescent="0.3"/>
    <row r="940" s="71" customFormat="1" x14ac:dyDescent="0.3"/>
    <row r="941" s="71" customFormat="1" x14ac:dyDescent="0.3"/>
    <row r="942" s="71" customFormat="1" x14ac:dyDescent="0.3"/>
    <row r="943" s="71" customFormat="1" x14ac:dyDescent="0.3"/>
    <row r="944" s="71" customFormat="1" x14ac:dyDescent="0.3"/>
    <row r="945" s="71" customFormat="1" x14ac:dyDescent="0.3"/>
    <row r="946" s="71" customFormat="1" x14ac:dyDescent="0.3"/>
    <row r="947" s="71" customFormat="1" x14ac:dyDescent="0.3"/>
    <row r="948" s="71" customFormat="1" x14ac:dyDescent="0.3"/>
    <row r="949" s="71" customFormat="1" x14ac:dyDescent="0.3"/>
    <row r="950" s="71" customFormat="1" x14ac:dyDescent="0.3"/>
    <row r="951" s="71" customFormat="1" x14ac:dyDescent="0.3"/>
    <row r="952" s="71" customFormat="1" x14ac:dyDescent="0.3"/>
    <row r="953" s="71" customFormat="1" x14ac:dyDescent="0.3"/>
    <row r="954" s="71" customFormat="1" x14ac:dyDescent="0.3"/>
    <row r="955" s="71" customFormat="1" x14ac:dyDescent="0.3"/>
    <row r="956" s="71" customFormat="1" x14ac:dyDescent="0.3"/>
    <row r="957" s="71" customFormat="1" x14ac:dyDescent="0.3"/>
    <row r="958" s="71" customFormat="1" x14ac:dyDescent="0.3"/>
    <row r="959" s="71" customFormat="1" x14ac:dyDescent="0.3"/>
    <row r="960" s="71" customFormat="1" x14ac:dyDescent="0.3"/>
    <row r="961" s="71" customFormat="1" x14ac:dyDescent="0.3"/>
    <row r="962" s="71" customFormat="1" x14ac:dyDescent="0.3"/>
    <row r="963" s="71" customFormat="1" x14ac:dyDescent="0.3"/>
    <row r="964" s="71" customFormat="1" x14ac:dyDescent="0.3"/>
    <row r="965" s="71" customFormat="1" x14ac:dyDescent="0.3"/>
    <row r="966" s="71" customFormat="1" x14ac:dyDescent="0.3"/>
    <row r="967" s="71" customFormat="1" x14ac:dyDescent="0.3"/>
    <row r="968" s="71" customFormat="1" x14ac:dyDescent="0.3"/>
    <row r="969" s="71" customFormat="1" x14ac:dyDescent="0.3"/>
    <row r="970" s="71" customFormat="1" x14ac:dyDescent="0.3"/>
    <row r="971" s="71" customFormat="1" x14ac:dyDescent="0.3"/>
    <row r="972" s="71" customFormat="1" x14ac:dyDescent="0.3"/>
    <row r="973" s="71" customFormat="1" x14ac:dyDescent="0.3"/>
    <row r="974" s="71" customFormat="1" x14ac:dyDescent="0.3"/>
    <row r="975" s="71" customFormat="1" x14ac:dyDescent="0.3"/>
    <row r="976" s="71" customFormat="1" x14ac:dyDescent="0.3"/>
    <row r="977" s="71" customFormat="1" x14ac:dyDescent="0.3"/>
    <row r="978" s="71" customFormat="1" x14ac:dyDescent="0.3"/>
    <row r="979" s="71" customFormat="1" x14ac:dyDescent="0.3"/>
    <row r="980" s="71" customFormat="1" x14ac:dyDescent="0.3"/>
    <row r="981" s="71" customFormat="1" x14ac:dyDescent="0.3"/>
    <row r="982" s="71" customFormat="1" x14ac:dyDescent="0.3"/>
    <row r="983" s="71" customFormat="1" x14ac:dyDescent="0.3"/>
    <row r="984" s="71" customFormat="1" x14ac:dyDescent="0.3"/>
    <row r="985" s="71" customFormat="1" x14ac:dyDescent="0.3"/>
    <row r="986" s="71" customFormat="1" x14ac:dyDescent="0.3"/>
    <row r="987" s="71" customFormat="1" x14ac:dyDescent="0.3"/>
    <row r="988" s="71" customFormat="1" x14ac:dyDescent="0.3"/>
    <row r="989" s="71" customFormat="1" x14ac:dyDescent="0.3"/>
    <row r="990" s="71" customFormat="1" x14ac:dyDescent="0.3"/>
    <row r="991" s="71" customFormat="1" x14ac:dyDescent="0.3"/>
    <row r="992" s="71" customFormat="1" x14ac:dyDescent="0.3"/>
    <row r="993" s="71" customFormat="1" x14ac:dyDescent="0.3"/>
    <row r="994" s="71" customFormat="1" x14ac:dyDescent="0.3"/>
    <row r="995" s="71" customFormat="1" x14ac:dyDescent="0.3"/>
    <row r="996" s="71" customFormat="1" x14ac:dyDescent="0.3"/>
    <row r="997" s="71" customFormat="1" x14ac:dyDescent="0.3"/>
    <row r="998" s="71" customFormat="1" x14ac:dyDescent="0.3"/>
    <row r="999" s="71" customFormat="1" x14ac:dyDescent="0.3"/>
    <row r="1000" s="71" customFormat="1" x14ac:dyDescent="0.3"/>
    <row r="1001" s="71" customFormat="1" x14ac:dyDescent="0.3"/>
    <row r="1002" s="71" customFormat="1" x14ac:dyDescent="0.3"/>
    <row r="1003" s="71" customFormat="1" x14ac:dyDescent="0.3"/>
    <row r="1004" s="71" customFormat="1" x14ac:dyDescent="0.3"/>
    <row r="1005" s="71" customFormat="1" x14ac:dyDescent="0.3"/>
    <row r="1006" s="71" customFormat="1" x14ac:dyDescent="0.3"/>
    <row r="1007" s="71" customFormat="1" x14ac:dyDescent="0.3"/>
    <row r="1008" s="71" customFormat="1" x14ac:dyDescent="0.3"/>
    <row r="1009" s="71" customFormat="1" x14ac:dyDescent="0.3"/>
    <row r="1010" s="71" customFormat="1" x14ac:dyDescent="0.3"/>
    <row r="1011" s="71" customFormat="1" x14ac:dyDescent="0.3"/>
    <row r="1012" s="71" customFormat="1" x14ac:dyDescent="0.3"/>
    <row r="1013" s="71" customFormat="1" x14ac:dyDescent="0.3"/>
    <row r="1014" s="71" customFormat="1" x14ac:dyDescent="0.3"/>
    <row r="1015" s="71" customFormat="1" x14ac:dyDescent="0.3"/>
    <row r="1016" s="71" customFormat="1" x14ac:dyDescent="0.3"/>
    <row r="1017" s="71" customFormat="1" x14ac:dyDescent="0.3"/>
    <row r="1018" s="71" customFormat="1" x14ac:dyDescent="0.3"/>
    <row r="1019" s="71" customFormat="1" x14ac:dyDescent="0.3"/>
    <row r="1020" s="71" customFormat="1" x14ac:dyDescent="0.3"/>
    <row r="1021" s="71" customFormat="1" x14ac:dyDescent="0.3"/>
    <row r="1022" s="71" customFormat="1" x14ac:dyDescent="0.3"/>
    <row r="1023" s="71" customFormat="1" x14ac:dyDescent="0.3"/>
    <row r="1024" s="71" customFormat="1" x14ac:dyDescent="0.3"/>
    <row r="1025" s="71" customFormat="1" x14ac:dyDescent="0.3"/>
    <row r="1026" s="71" customFormat="1" x14ac:dyDescent="0.3"/>
    <row r="1027" s="71" customFormat="1" x14ac:dyDescent="0.3"/>
  </sheetData>
  <mergeCells count="1">
    <mergeCell ref="G37:K37"/>
  </mergeCells>
  <phoneticPr fontId="2" type="noConversion"/>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AF1138"/>
  <sheetViews>
    <sheetView topLeftCell="A86" workbookViewId="0">
      <selection activeCell="N111" sqref="N111"/>
    </sheetView>
  </sheetViews>
  <sheetFormatPr defaultRowHeight="16.5" x14ac:dyDescent="0.3"/>
  <cols>
    <col min="1" max="1" width="4" style="72" customWidth="1"/>
    <col min="2" max="6" width="3.125" style="72" customWidth="1"/>
    <col min="7" max="7" width="9" style="72"/>
    <col min="8" max="8" width="12.375" style="72" customWidth="1"/>
    <col min="9" max="16384" width="9" style="72"/>
  </cols>
  <sheetData>
    <row r="1" spans="1:32" s="69" customFormat="1" ht="17.25" x14ac:dyDescent="0.2">
      <c r="A1" s="69" t="s">
        <v>331</v>
      </c>
      <c r="B1" s="69" t="s">
        <v>332</v>
      </c>
    </row>
    <row r="2" spans="1:32" s="71" customFormat="1" x14ac:dyDescent="0.3">
      <c r="B2" s="70" t="s">
        <v>333</v>
      </c>
      <c r="C2" s="71" t="s">
        <v>626</v>
      </c>
    </row>
    <row r="3" spans="1:32" s="71" customFormat="1" x14ac:dyDescent="0.3">
      <c r="B3" s="70" t="s">
        <v>335</v>
      </c>
      <c r="C3" s="71" t="s">
        <v>627</v>
      </c>
    </row>
    <row r="4" spans="1:32" s="71" customFormat="1" x14ac:dyDescent="0.3">
      <c r="B4" s="70" t="s">
        <v>337</v>
      </c>
      <c r="C4" s="71" t="s">
        <v>628</v>
      </c>
    </row>
    <row r="5" spans="1:32" s="71" customFormat="1" x14ac:dyDescent="0.3"/>
    <row r="6" spans="1:32" s="71" customFormat="1" ht="17.25" x14ac:dyDescent="0.3">
      <c r="A6" s="69" t="s">
        <v>340</v>
      </c>
      <c r="B6" s="69" t="s">
        <v>341</v>
      </c>
      <c r="C6" s="69"/>
      <c r="D6" s="69"/>
      <c r="E6" s="69"/>
      <c r="F6" s="69"/>
      <c r="G6" s="69"/>
      <c r="H6" s="69"/>
      <c r="I6" s="69"/>
      <c r="J6" s="69"/>
      <c r="K6" s="69"/>
      <c r="L6" s="69"/>
      <c r="M6" s="69"/>
      <c r="N6" s="69"/>
      <c r="O6" s="69"/>
      <c r="P6" s="69"/>
      <c r="Q6" s="69"/>
      <c r="R6" s="69"/>
      <c r="S6" s="69"/>
      <c r="T6" s="69"/>
      <c r="U6" s="69"/>
      <c r="V6" s="69"/>
      <c r="W6" s="69"/>
      <c r="X6" s="69"/>
      <c r="Y6" s="69"/>
      <c r="Z6" s="69"/>
      <c r="AA6" s="69"/>
      <c r="AB6" s="69"/>
      <c r="AC6" s="69"/>
      <c r="AD6" s="69"/>
      <c r="AE6" s="69"/>
      <c r="AF6" s="69"/>
    </row>
    <row r="7" spans="1:32" s="71" customFormat="1" x14ac:dyDescent="0.3">
      <c r="B7" s="70" t="s">
        <v>333</v>
      </c>
      <c r="C7" s="71" t="s">
        <v>629</v>
      </c>
    </row>
    <row r="8" spans="1:32" s="71" customFormat="1" x14ac:dyDescent="0.3">
      <c r="B8" s="70"/>
      <c r="C8" s="71" t="s">
        <v>630</v>
      </c>
    </row>
    <row r="9" spans="1:32" s="71" customFormat="1" x14ac:dyDescent="0.3">
      <c r="B9" s="70" t="s">
        <v>335</v>
      </c>
      <c r="C9" s="71" t="s">
        <v>632</v>
      </c>
    </row>
    <row r="10" spans="1:32" s="71" customFormat="1" x14ac:dyDescent="0.3">
      <c r="B10" s="70"/>
      <c r="C10" s="71" t="s">
        <v>635</v>
      </c>
      <c r="G10" s="71" t="s">
        <v>636</v>
      </c>
    </row>
    <row r="11" spans="1:32" s="71" customFormat="1" x14ac:dyDescent="0.3">
      <c r="B11" s="70"/>
      <c r="C11" s="71" t="s">
        <v>637</v>
      </c>
      <c r="G11" s="71" t="s">
        <v>638</v>
      </c>
    </row>
    <row r="12" spans="1:32" s="71" customFormat="1" x14ac:dyDescent="0.3">
      <c r="B12" s="70"/>
      <c r="C12" s="71" t="s">
        <v>633</v>
      </c>
      <c r="G12" s="71" t="s">
        <v>634</v>
      </c>
    </row>
    <row r="13" spans="1:32" s="71" customFormat="1" x14ac:dyDescent="0.3">
      <c r="B13" s="70"/>
      <c r="C13" s="71" t="s">
        <v>631</v>
      </c>
      <c r="G13" s="71" t="s">
        <v>640</v>
      </c>
    </row>
    <row r="14" spans="1:32" s="71" customFormat="1" x14ac:dyDescent="0.3">
      <c r="B14" s="70"/>
      <c r="C14" s="71" t="s">
        <v>641</v>
      </c>
      <c r="G14" s="71" t="s">
        <v>642</v>
      </c>
    </row>
    <row r="15" spans="1:32" s="71" customFormat="1" x14ac:dyDescent="0.3">
      <c r="B15" s="70"/>
      <c r="C15" s="71" t="s">
        <v>639</v>
      </c>
      <c r="G15" s="71" t="s">
        <v>646</v>
      </c>
    </row>
    <row r="16" spans="1:32" s="71" customFormat="1" x14ac:dyDescent="0.3">
      <c r="B16" s="70"/>
      <c r="C16" s="71" t="s">
        <v>693</v>
      </c>
      <c r="G16" s="71" t="s">
        <v>695</v>
      </c>
    </row>
    <row r="17" spans="2:7" s="71" customFormat="1" x14ac:dyDescent="0.3">
      <c r="B17" s="70"/>
      <c r="C17" s="71" t="s">
        <v>694</v>
      </c>
      <c r="G17" s="71" t="s">
        <v>696</v>
      </c>
    </row>
    <row r="18" spans="2:7" s="71" customFormat="1" x14ac:dyDescent="0.3">
      <c r="B18" s="70"/>
      <c r="C18" s="71" t="s">
        <v>643</v>
      </c>
      <c r="G18" s="71" t="s">
        <v>644</v>
      </c>
    </row>
    <row r="19" spans="2:7" s="71" customFormat="1" x14ac:dyDescent="0.3">
      <c r="B19" s="70"/>
      <c r="C19" s="71" t="s">
        <v>645</v>
      </c>
      <c r="G19" s="71" t="s">
        <v>715</v>
      </c>
    </row>
    <row r="20" spans="2:7" s="71" customFormat="1" x14ac:dyDescent="0.3">
      <c r="B20" s="70"/>
      <c r="C20" s="71" t="s">
        <v>647</v>
      </c>
      <c r="G20" s="71" t="s">
        <v>648</v>
      </c>
    </row>
    <row r="21" spans="2:7" s="71" customFormat="1" x14ac:dyDescent="0.3">
      <c r="B21" s="70" t="s">
        <v>337</v>
      </c>
      <c r="C21" s="71" t="s">
        <v>649</v>
      </c>
    </row>
    <row r="22" spans="2:7" s="71" customFormat="1" x14ac:dyDescent="0.3">
      <c r="B22" s="70"/>
      <c r="C22" s="71" t="s">
        <v>517</v>
      </c>
      <c r="D22" s="71" t="s">
        <v>360</v>
      </c>
    </row>
    <row r="23" spans="2:7" s="71" customFormat="1" x14ac:dyDescent="0.3">
      <c r="B23" s="70"/>
      <c r="D23" s="71" t="s">
        <v>654</v>
      </c>
    </row>
    <row r="24" spans="2:7" s="71" customFormat="1" x14ac:dyDescent="0.3">
      <c r="B24" s="70"/>
      <c r="D24" s="71" t="s">
        <v>650</v>
      </c>
    </row>
    <row r="25" spans="2:7" s="71" customFormat="1" x14ac:dyDescent="0.3">
      <c r="B25" s="70"/>
      <c r="D25" s="71" t="s">
        <v>652</v>
      </c>
    </row>
    <row r="26" spans="2:7" s="71" customFormat="1" x14ac:dyDescent="0.3">
      <c r="B26" s="70"/>
      <c r="D26" s="71" t="s">
        <v>653</v>
      </c>
    </row>
    <row r="27" spans="2:7" s="71" customFormat="1" x14ac:dyDescent="0.3">
      <c r="B27" s="70"/>
      <c r="C27" s="71" t="s">
        <v>361</v>
      </c>
      <c r="D27" s="71" t="s">
        <v>651</v>
      </c>
    </row>
    <row r="28" spans="2:7" s="71" customFormat="1" x14ac:dyDescent="0.3">
      <c r="B28" s="70"/>
      <c r="D28" s="71" t="s">
        <v>656</v>
      </c>
    </row>
    <row r="29" spans="2:7" s="71" customFormat="1" x14ac:dyDescent="0.3">
      <c r="B29" s="70"/>
      <c r="E29" s="71" t="s">
        <v>658</v>
      </c>
    </row>
    <row r="30" spans="2:7" s="71" customFormat="1" x14ac:dyDescent="0.3">
      <c r="B30" s="70"/>
      <c r="E30" s="71" t="s">
        <v>657</v>
      </c>
    </row>
    <row r="31" spans="2:7" s="71" customFormat="1" x14ac:dyDescent="0.3">
      <c r="B31" s="70"/>
      <c r="E31" s="71" t="s">
        <v>664</v>
      </c>
    </row>
    <row r="32" spans="2:7" s="71" customFormat="1" x14ac:dyDescent="0.3">
      <c r="B32" s="70"/>
      <c r="E32" s="71" t="s">
        <v>660</v>
      </c>
    </row>
    <row r="33" spans="2:5" s="71" customFormat="1" x14ac:dyDescent="0.3">
      <c r="B33" s="70"/>
      <c r="E33" s="71" t="s">
        <v>661</v>
      </c>
    </row>
    <row r="34" spans="2:5" s="71" customFormat="1" x14ac:dyDescent="0.3">
      <c r="B34" s="70"/>
      <c r="E34" s="71" t="s">
        <v>659</v>
      </c>
    </row>
    <row r="35" spans="2:5" s="71" customFormat="1" x14ac:dyDescent="0.3">
      <c r="B35" s="70"/>
      <c r="E35" s="71" t="s">
        <v>698</v>
      </c>
    </row>
    <row r="36" spans="2:5" s="71" customFormat="1" x14ac:dyDescent="0.3">
      <c r="B36" s="70"/>
      <c r="D36" s="71" t="s">
        <v>662</v>
      </c>
    </row>
    <row r="37" spans="2:5" s="71" customFormat="1" x14ac:dyDescent="0.3">
      <c r="B37" s="70"/>
      <c r="E37" s="71" t="s">
        <v>663</v>
      </c>
    </row>
    <row r="38" spans="2:5" s="71" customFormat="1" x14ac:dyDescent="0.3">
      <c r="B38" s="70"/>
      <c r="E38" s="71" t="s">
        <v>665</v>
      </c>
    </row>
    <row r="39" spans="2:5" s="71" customFormat="1" x14ac:dyDescent="0.3">
      <c r="B39" s="70"/>
      <c r="E39" s="71" t="s">
        <v>684</v>
      </c>
    </row>
    <row r="40" spans="2:5" s="71" customFormat="1" x14ac:dyDescent="0.3">
      <c r="B40" s="70" t="s">
        <v>345</v>
      </c>
      <c r="C40" s="71" t="s">
        <v>666</v>
      </c>
    </row>
    <row r="41" spans="2:5" s="71" customFormat="1" x14ac:dyDescent="0.3">
      <c r="B41" s="70"/>
      <c r="C41" s="71" t="s">
        <v>517</v>
      </c>
      <c r="D41" s="71" t="s">
        <v>360</v>
      </c>
    </row>
    <row r="42" spans="2:5" s="71" customFormat="1" x14ac:dyDescent="0.3">
      <c r="B42" s="70"/>
      <c r="D42" s="71" t="s">
        <v>667</v>
      </c>
    </row>
    <row r="43" spans="2:5" s="71" customFormat="1" x14ac:dyDescent="0.3">
      <c r="B43" s="70"/>
      <c r="E43" s="71" t="s">
        <v>669</v>
      </c>
    </row>
    <row r="44" spans="2:5" s="71" customFormat="1" x14ac:dyDescent="0.3">
      <c r="B44" s="70"/>
      <c r="D44" s="71" t="s">
        <v>668</v>
      </c>
    </row>
    <row r="45" spans="2:5" s="71" customFormat="1" x14ac:dyDescent="0.3">
      <c r="B45" s="70"/>
      <c r="C45" s="71" t="s">
        <v>482</v>
      </c>
      <c r="D45" s="71" t="s">
        <v>552</v>
      </c>
    </row>
    <row r="46" spans="2:5" s="71" customFormat="1" x14ac:dyDescent="0.3">
      <c r="B46" s="70"/>
      <c r="D46" s="71" t="s">
        <v>556</v>
      </c>
      <c r="E46" s="71" t="s">
        <v>670</v>
      </c>
    </row>
    <row r="47" spans="2:5" s="71" customFormat="1" x14ac:dyDescent="0.3">
      <c r="B47" s="70"/>
      <c r="D47" s="71" t="s">
        <v>557</v>
      </c>
      <c r="E47" s="71" t="s">
        <v>671</v>
      </c>
    </row>
    <row r="48" spans="2:5" s="71" customFormat="1" x14ac:dyDescent="0.3">
      <c r="B48" s="70"/>
      <c r="C48" s="71" t="s">
        <v>672</v>
      </c>
      <c r="D48" s="71" t="s">
        <v>697</v>
      </c>
    </row>
    <row r="49" spans="2:5" s="71" customFormat="1" x14ac:dyDescent="0.3">
      <c r="B49" s="70"/>
      <c r="D49" s="71" t="s">
        <v>673</v>
      </c>
    </row>
    <row r="50" spans="2:5" s="71" customFormat="1" x14ac:dyDescent="0.3">
      <c r="B50" s="70"/>
      <c r="D50" s="71" t="s">
        <v>674</v>
      </c>
    </row>
    <row r="51" spans="2:5" s="71" customFormat="1" x14ac:dyDescent="0.3">
      <c r="B51" s="70" t="s">
        <v>347</v>
      </c>
      <c r="C51" s="71" t="s">
        <v>675</v>
      </c>
    </row>
    <row r="52" spans="2:5" s="71" customFormat="1" x14ac:dyDescent="0.3">
      <c r="B52" s="70"/>
      <c r="C52" s="71" t="s">
        <v>517</v>
      </c>
      <c r="D52" s="71" t="s">
        <v>676</v>
      </c>
    </row>
    <row r="53" spans="2:5" s="71" customFormat="1" x14ac:dyDescent="0.3">
      <c r="B53" s="70"/>
      <c r="D53" s="71" t="s">
        <v>679</v>
      </c>
    </row>
    <row r="54" spans="2:5" s="71" customFormat="1" x14ac:dyDescent="0.3">
      <c r="B54" s="70"/>
      <c r="D54" s="71" t="s">
        <v>680</v>
      </c>
    </row>
    <row r="55" spans="2:5" s="71" customFormat="1" x14ac:dyDescent="0.3">
      <c r="B55" s="70"/>
      <c r="D55" s="71" t="s">
        <v>678</v>
      </c>
    </row>
    <row r="56" spans="2:5" s="71" customFormat="1" x14ac:dyDescent="0.3">
      <c r="B56" s="70"/>
      <c r="D56" s="71" t="s">
        <v>690</v>
      </c>
    </row>
    <row r="57" spans="2:5" s="71" customFormat="1" x14ac:dyDescent="0.3">
      <c r="B57" s="70"/>
      <c r="D57" s="71" t="s">
        <v>691</v>
      </c>
    </row>
    <row r="58" spans="2:5" s="71" customFormat="1" x14ac:dyDescent="0.3">
      <c r="B58" s="70"/>
      <c r="C58" s="71" t="s">
        <v>482</v>
      </c>
      <c r="D58" s="71" t="s">
        <v>552</v>
      </c>
    </row>
    <row r="59" spans="2:5" s="71" customFormat="1" x14ac:dyDescent="0.3">
      <c r="B59" s="70"/>
      <c r="D59" s="71" t="s">
        <v>556</v>
      </c>
      <c r="E59" s="71" t="s">
        <v>677</v>
      </c>
    </row>
    <row r="60" spans="2:5" s="71" customFormat="1" x14ac:dyDescent="0.3">
      <c r="B60" s="70"/>
      <c r="C60" s="71" t="s">
        <v>550</v>
      </c>
      <c r="D60" s="71" t="s">
        <v>362</v>
      </c>
    </row>
    <row r="61" spans="2:5" s="71" customFormat="1" x14ac:dyDescent="0.3">
      <c r="B61" s="70"/>
      <c r="D61" s="71" t="s">
        <v>681</v>
      </c>
    </row>
    <row r="62" spans="2:5" s="71" customFormat="1" x14ac:dyDescent="0.3">
      <c r="B62" s="70"/>
      <c r="D62" s="71" t="s">
        <v>682</v>
      </c>
    </row>
    <row r="63" spans="2:5" s="71" customFormat="1" x14ac:dyDescent="0.3">
      <c r="B63" s="70"/>
      <c r="D63" s="71" t="s">
        <v>683</v>
      </c>
    </row>
    <row r="64" spans="2:5" s="71" customFormat="1" x14ac:dyDescent="0.3">
      <c r="B64" s="70" t="s">
        <v>349</v>
      </c>
      <c r="C64" s="71" t="s">
        <v>685</v>
      </c>
    </row>
    <row r="65" spans="2:5" s="71" customFormat="1" x14ac:dyDescent="0.3">
      <c r="B65" s="70"/>
      <c r="C65" s="71" t="s">
        <v>517</v>
      </c>
      <c r="D65" s="71" t="s">
        <v>676</v>
      </c>
    </row>
    <row r="66" spans="2:5" s="71" customFormat="1" x14ac:dyDescent="0.3">
      <c r="B66" s="70"/>
      <c r="D66" s="71" t="s">
        <v>687</v>
      </c>
    </row>
    <row r="67" spans="2:5" s="71" customFormat="1" x14ac:dyDescent="0.3">
      <c r="B67" s="70"/>
      <c r="D67" s="71" t="s">
        <v>747</v>
      </c>
    </row>
    <row r="68" spans="2:5" s="71" customFormat="1" x14ac:dyDescent="0.3">
      <c r="B68" s="70"/>
      <c r="D68" s="71" t="s">
        <v>688</v>
      </c>
    </row>
    <row r="69" spans="2:5" s="71" customFormat="1" x14ac:dyDescent="0.3">
      <c r="B69" s="70"/>
      <c r="D69" s="71" t="s">
        <v>686</v>
      </c>
    </row>
    <row r="70" spans="2:5" s="71" customFormat="1" x14ac:dyDescent="0.3">
      <c r="B70" s="70"/>
      <c r="C70" s="71" t="s">
        <v>482</v>
      </c>
      <c r="D70" s="71" t="s">
        <v>552</v>
      </c>
    </row>
    <row r="71" spans="2:5" s="71" customFormat="1" x14ac:dyDescent="0.3">
      <c r="B71" s="70"/>
      <c r="D71" s="71" t="s">
        <v>556</v>
      </c>
      <c r="E71" s="71" t="s">
        <v>689</v>
      </c>
    </row>
    <row r="72" spans="2:5" s="71" customFormat="1" x14ac:dyDescent="0.3">
      <c r="B72" s="70"/>
      <c r="D72" s="71" t="s">
        <v>557</v>
      </c>
      <c r="E72" s="71" t="s">
        <v>700</v>
      </c>
    </row>
    <row r="73" spans="2:5" s="71" customFormat="1" x14ac:dyDescent="0.3">
      <c r="B73" s="70"/>
      <c r="C73" s="71" t="s">
        <v>550</v>
      </c>
      <c r="D73" s="71" t="s">
        <v>692</v>
      </c>
    </row>
    <row r="74" spans="2:5" s="71" customFormat="1" x14ac:dyDescent="0.3">
      <c r="B74" s="70"/>
      <c r="D74" s="71" t="s">
        <v>699</v>
      </c>
    </row>
    <row r="75" spans="2:5" s="71" customFormat="1" x14ac:dyDescent="0.3">
      <c r="B75" s="70"/>
      <c r="D75" s="71" t="s">
        <v>701</v>
      </c>
    </row>
    <row r="76" spans="2:5" s="71" customFormat="1" x14ac:dyDescent="0.3">
      <c r="B76" s="70" t="s">
        <v>353</v>
      </c>
      <c r="C76" s="71" t="s">
        <v>702</v>
      </c>
    </row>
    <row r="77" spans="2:5" s="71" customFormat="1" x14ac:dyDescent="0.3">
      <c r="B77" s="70"/>
      <c r="C77" s="71" t="s">
        <v>517</v>
      </c>
      <c r="D77" s="71" t="s">
        <v>360</v>
      </c>
    </row>
    <row r="78" spans="2:5" s="71" customFormat="1" x14ac:dyDescent="0.3">
      <c r="B78" s="70"/>
      <c r="D78" s="71" t="s">
        <v>703</v>
      </c>
    </row>
    <row r="79" spans="2:5" s="71" customFormat="1" x14ac:dyDescent="0.3">
      <c r="B79" s="70"/>
      <c r="D79" s="71" t="s">
        <v>704</v>
      </c>
    </row>
    <row r="80" spans="2:5" s="71" customFormat="1" x14ac:dyDescent="0.3">
      <c r="B80" s="70"/>
      <c r="D80" s="71" t="s">
        <v>705</v>
      </c>
    </row>
    <row r="81" spans="2:4" s="71" customFormat="1" x14ac:dyDescent="0.3">
      <c r="B81" s="70"/>
      <c r="C81" s="71" t="s">
        <v>482</v>
      </c>
      <c r="D81" s="71" t="s">
        <v>552</v>
      </c>
    </row>
    <row r="82" spans="2:4" s="71" customFormat="1" x14ac:dyDescent="0.3">
      <c r="B82" s="70"/>
      <c r="D82" s="71" t="s">
        <v>708</v>
      </c>
    </row>
    <row r="83" spans="2:4" s="71" customFormat="1" x14ac:dyDescent="0.3">
      <c r="B83" s="70"/>
      <c r="D83" s="71" t="s">
        <v>709</v>
      </c>
    </row>
    <row r="84" spans="2:4" s="71" customFormat="1" x14ac:dyDescent="0.3">
      <c r="B84" s="70"/>
      <c r="D84" s="71" t="s">
        <v>710</v>
      </c>
    </row>
    <row r="85" spans="2:4" s="71" customFormat="1" x14ac:dyDescent="0.3">
      <c r="B85" s="70"/>
      <c r="C85" s="71" t="s">
        <v>550</v>
      </c>
      <c r="D85" s="71" t="s">
        <v>692</v>
      </c>
    </row>
    <row r="86" spans="2:4" s="71" customFormat="1" x14ac:dyDescent="0.3">
      <c r="B86" s="70"/>
      <c r="D86" s="71" t="s">
        <v>706</v>
      </c>
    </row>
    <row r="87" spans="2:4" s="71" customFormat="1" x14ac:dyDescent="0.3">
      <c r="B87" s="70"/>
      <c r="D87" s="71" t="s">
        <v>707</v>
      </c>
    </row>
    <row r="88" spans="2:4" s="71" customFormat="1" x14ac:dyDescent="0.3">
      <c r="B88" s="70" t="s">
        <v>354</v>
      </c>
      <c r="C88" s="71" t="s">
        <v>711</v>
      </c>
    </row>
    <row r="89" spans="2:4" s="71" customFormat="1" x14ac:dyDescent="0.3">
      <c r="B89" s="70"/>
      <c r="C89" s="71" t="s">
        <v>517</v>
      </c>
      <c r="D89" s="71" t="s">
        <v>360</v>
      </c>
    </row>
    <row r="90" spans="2:4" s="71" customFormat="1" x14ac:dyDescent="0.3">
      <c r="B90" s="70"/>
      <c r="D90" s="71" t="s">
        <v>712</v>
      </c>
    </row>
    <row r="91" spans="2:4" s="71" customFormat="1" x14ac:dyDescent="0.3">
      <c r="B91" s="70"/>
      <c r="D91" s="71" t="s">
        <v>713</v>
      </c>
    </row>
    <row r="92" spans="2:4" s="71" customFormat="1" x14ac:dyDescent="0.3">
      <c r="B92" s="70"/>
      <c r="D92" s="71" t="s">
        <v>714</v>
      </c>
    </row>
    <row r="93" spans="2:4" s="71" customFormat="1" x14ac:dyDescent="0.3">
      <c r="B93" s="70"/>
      <c r="D93" s="71" t="s">
        <v>733</v>
      </c>
    </row>
    <row r="94" spans="2:4" s="71" customFormat="1" x14ac:dyDescent="0.3">
      <c r="B94" s="70"/>
      <c r="C94" s="71" t="s">
        <v>482</v>
      </c>
      <c r="D94" s="71" t="s">
        <v>552</v>
      </c>
    </row>
    <row r="95" spans="2:4" s="71" customFormat="1" x14ac:dyDescent="0.3">
      <c r="B95" s="70"/>
      <c r="D95" s="71" t="s">
        <v>716</v>
      </c>
    </row>
    <row r="96" spans="2:4" s="71" customFormat="1" x14ac:dyDescent="0.3">
      <c r="B96" s="70"/>
      <c r="C96" s="71" t="s">
        <v>550</v>
      </c>
      <c r="D96" s="71" t="s">
        <v>362</v>
      </c>
    </row>
    <row r="97" spans="2:5" s="71" customFormat="1" x14ac:dyDescent="0.3">
      <c r="B97" s="70"/>
      <c r="D97" s="71" t="s">
        <v>717</v>
      </c>
    </row>
    <row r="98" spans="2:5" s="71" customFormat="1" x14ac:dyDescent="0.3">
      <c r="B98" s="70"/>
      <c r="D98" s="71" t="s">
        <v>718</v>
      </c>
    </row>
    <row r="99" spans="2:5" s="71" customFormat="1" x14ac:dyDescent="0.3">
      <c r="B99" s="70" t="s">
        <v>719</v>
      </c>
      <c r="C99" s="71" t="s">
        <v>720</v>
      </c>
    </row>
    <row r="100" spans="2:5" s="71" customFormat="1" x14ac:dyDescent="0.3">
      <c r="B100" s="70"/>
      <c r="C100" s="71" t="s">
        <v>517</v>
      </c>
      <c r="D100" s="71" t="s">
        <v>721</v>
      </c>
    </row>
    <row r="101" spans="2:5" s="71" customFormat="1" x14ac:dyDescent="0.3">
      <c r="B101" s="70"/>
      <c r="D101" s="71" t="s">
        <v>724</v>
      </c>
    </row>
    <row r="102" spans="2:5" s="71" customFormat="1" x14ac:dyDescent="0.3">
      <c r="B102" s="70"/>
      <c r="D102" s="71" t="s">
        <v>722</v>
      </c>
    </row>
    <row r="103" spans="2:5" s="71" customFormat="1" x14ac:dyDescent="0.3">
      <c r="B103" s="70"/>
      <c r="D103" s="71" t="s">
        <v>723</v>
      </c>
    </row>
    <row r="104" spans="2:5" s="71" customFormat="1" x14ac:dyDescent="0.3">
      <c r="B104" s="70"/>
      <c r="D104" s="71" t="s">
        <v>731</v>
      </c>
    </row>
    <row r="105" spans="2:5" s="71" customFormat="1" x14ac:dyDescent="0.3">
      <c r="B105" s="70"/>
      <c r="D105" s="71" t="s">
        <v>729</v>
      </c>
    </row>
    <row r="106" spans="2:5" s="71" customFormat="1" x14ac:dyDescent="0.3">
      <c r="B106" s="70"/>
      <c r="D106" s="71" t="s">
        <v>730</v>
      </c>
    </row>
    <row r="107" spans="2:5" s="71" customFormat="1" x14ac:dyDescent="0.3">
      <c r="B107" s="70"/>
      <c r="D107" s="71" t="s">
        <v>725</v>
      </c>
    </row>
    <row r="108" spans="2:5" s="71" customFormat="1" x14ac:dyDescent="0.3">
      <c r="B108" s="70"/>
      <c r="C108" s="71" t="s">
        <v>726</v>
      </c>
      <c r="D108" s="71" t="s">
        <v>727</v>
      </c>
    </row>
    <row r="109" spans="2:5" s="71" customFormat="1" x14ac:dyDescent="0.3">
      <c r="B109" s="70"/>
      <c r="D109" s="71" t="s">
        <v>556</v>
      </c>
      <c r="E109" s="71" t="s">
        <v>732</v>
      </c>
    </row>
    <row r="110" spans="2:5" s="71" customFormat="1" x14ac:dyDescent="0.3">
      <c r="B110" s="70"/>
      <c r="D110" s="71" t="s">
        <v>557</v>
      </c>
      <c r="E110" s="71" t="s">
        <v>728</v>
      </c>
    </row>
    <row r="111" spans="2:5" s="71" customFormat="1" x14ac:dyDescent="0.3">
      <c r="B111" s="70"/>
      <c r="C111" s="71" t="s">
        <v>734</v>
      </c>
      <c r="D111" s="71" t="s">
        <v>735</v>
      </c>
    </row>
    <row r="112" spans="2:5" s="71" customFormat="1" x14ac:dyDescent="0.3">
      <c r="B112" s="70"/>
      <c r="D112" s="71" t="s">
        <v>736</v>
      </c>
    </row>
    <row r="113" spans="1:32" s="71" customFormat="1" x14ac:dyDescent="0.3">
      <c r="B113" s="70"/>
      <c r="D113" s="71" t="s">
        <v>742</v>
      </c>
    </row>
    <row r="114" spans="1:32" s="71" customFormat="1" x14ac:dyDescent="0.3">
      <c r="B114" s="70"/>
      <c r="E114" s="70"/>
    </row>
    <row r="115" spans="1:32" s="71" customFormat="1" ht="17.25" x14ac:dyDescent="0.3">
      <c r="A115" s="69" t="s">
        <v>461</v>
      </c>
      <c r="B115" s="69" t="s">
        <v>462</v>
      </c>
      <c r="C115" s="69"/>
      <c r="D115" s="69"/>
      <c r="E115" s="69"/>
      <c r="F115" s="69"/>
      <c r="G115" s="69"/>
      <c r="H115" s="69"/>
      <c r="I115" s="69"/>
      <c r="J115" s="69"/>
      <c r="K115" s="69"/>
      <c r="L115" s="69"/>
      <c r="M115" s="69"/>
      <c r="N115" s="69"/>
      <c r="O115" s="69"/>
      <c r="P115" s="69"/>
      <c r="Q115" s="69"/>
      <c r="R115" s="69"/>
      <c r="S115" s="69"/>
      <c r="T115" s="69"/>
      <c r="U115" s="69"/>
      <c r="V115" s="69"/>
      <c r="W115" s="69"/>
      <c r="X115" s="69"/>
      <c r="Y115" s="69"/>
      <c r="Z115" s="69"/>
      <c r="AA115" s="69"/>
      <c r="AB115" s="69"/>
      <c r="AC115" s="69"/>
      <c r="AD115" s="69"/>
      <c r="AE115" s="69"/>
      <c r="AF115" s="69"/>
    </row>
    <row r="116" spans="1:32" s="71" customFormat="1" x14ac:dyDescent="0.3">
      <c r="B116" s="70" t="s">
        <v>333</v>
      </c>
      <c r="C116" s="71" t="s">
        <v>655</v>
      </c>
    </row>
    <row r="117" spans="1:32" s="71" customFormat="1" x14ac:dyDescent="0.3">
      <c r="B117" s="70"/>
      <c r="C117" s="71" t="s">
        <v>737</v>
      </c>
    </row>
    <row r="118" spans="1:32" s="71" customFormat="1" x14ac:dyDescent="0.3">
      <c r="B118" s="70" t="s">
        <v>738</v>
      </c>
      <c r="C118" s="71" t="s">
        <v>739</v>
      </c>
    </row>
    <row r="119" spans="1:32" s="71" customFormat="1" x14ac:dyDescent="0.3">
      <c r="B119" s="70"/>
      <c r="C119" s="71" t="s">
        <v>740</v>
      </c>
    </row>
    <row r="120" spans="1:32" s="71" customFormat="1" x14ac:dyDescent="0.3">
      <c r="B120" s="70" t="s">
        <v>741</v>
      </c>
      <c r="C120" s="71" t="s">
        <v>745</v>
      </c>
    </row>
    <row r="121" spans="1:32" s="71" customFormat="1" x14ac:dyDescent="0.3">
      <c r="B121" s="70"/>
      <c r="C121" s="71" t="s">
        <v>746</v>
      </c>
    </row>
    <row r="122" spans="1:32" s="71" customFormat="1" x14ac:dyDescent="0.3">
      <c r="B122" s="70" t="s">
        <v>743</v>
      </c>
      <c r="C122" s="71" t="s">
        <v>744</v>
      </c>
      <c r="F122" s="70"/>
    </row>
    <row r="123" spans="1:32" s="71" customFormat="1" x14ac:dyDescent="0.3">
      <c r="B123" s="70"/>
      <c r="C123" s="71" t="s">
        <v>748</v>
      </c>
      <c r="F123" s="70"/>
    </row>
    <row r="124" spans="1:32" s="71" customFormat="1" x14ac:dyDescent="0.3">
      <c r="B124" s="70" t="s">
        <v>993</v>
      </c>
      <c r="C124" s="71" t="s">
        <v>994</v>
      </c>
      <c r="F124" s="70"/>
    </row>
    <row r="125" spans="1:32" s="71" customFormat="1" x14ac:dyDescent="0.3">
      <c r="B125" s="70"/>
      <c r="F125" s="70"/>
    </row>
    <row r="126" spans="1:32" s="71" customFormat="1" x14ac:dyDescent="0.3">
      <c r="B126" s="70"/>
      <c r="F126" s="70"/>
    </row>
    <row r="127" spans="1:32" s="71" customFormat="1" x14ac:dyDescent="0.3">
      <c r="B127" s="70"/>
      <c r="F127" s="70"/>
    </row>
    <row r="128" spans="1:32" s="71" customFormat="1" x14ac:dyDescent="0.3">
      <c r="B128" s="70"/>
      <c r="E128" s="70"/>
      <c r="F128" s="70"/>
    </row>
    <row r="129" spans="1:32" s="71" customFormat="1" ht="17.25" x14ac:dyDescent="0.3">
      <c r="A129" s="69" t="s">
        <v>473</v>
      </c>
      <c r="B129" s="69" t="s">
        <v>474</v>
      </c>
      <c r="C129" s="69"/>
      <c r="D129" s="69"/>
      <c r="E129" s="69"/>
      <c r="F129" s="69"/>
      <c r="G129" s="69"/>
      <c r="H129" s="69"/>
      <c r="I129" s="69"/>
      <c r="J129" s="69"/>
      <c r="K129" s="69"/>
      <c r="L129" s="69"/>
      <c r="M129" s="69"/>
      <c r="N129" s="69"/>
      <c r="O129" s="69" t="s">
        <v>771</v>
      </c>
      <c r="P129" s="69"/>
      <c r="Q129" s="69"/>
      <c r="R129" s="69"/>
      <c r="S129" s="69"/>
      <c r="T129" s="69"/>
      <c r="U129" s="69"/>
      <c r="V129" s="69"/>
      <c r="W129" s="69"/>
      <c r="X129" s="69"/>
      <c r="Y129" s="69"/>
      <c r="Z129" s="69"/>
      <c r="AA129" s="69"/>
      <c r="AB129" s="69"/>
      <c r="AC129" s="69"/>
      <c r="AD129" s="69"/>
      <c r="AE129" s="69"/>
      <c r="AF129" s="69"/>
    </row>
    <row r="130" spans="1:32" s="71" customFormat="1" x14ac:dyDescent="0.3">
      <c r="B130" s="70" t="s">
        <v>749</v>
      </c>
      <c r="C130" s="71" t="s">
        <v>750</v>
      </c>
    </row>
    <row r="131" spans="1:32" s="71" customFormat="1" x14ac:dyDescent="0.3">
      <c r="B131" s="70"/>
      <c r="C131" s="71" t="s">
        <v>751</v>
      </c>
      <c r="O131" s="71" t="s">
        <v>760</v>
      </c>
      <c r="U131" s="71" t="s">
        <v>770</v>
      </c>
    </row>
    <row r="132" spans="1:32" s="71" customFormat="1" x14ac:dyDescent="0.3">
      <c r="B132" s="70"/>
      <c r="C132" s="71" t="s">
        <v>766</v>
      </c>
    </row>
    <row r="133" spans="1:32" s="71" customFormat="1" x14ac:dyDescent="0.3">
      <c r="B133" s="70"/>
      <c r="C133" s="71" t="s">
        <v>752</v>
      </c>
    </row>
    <row r="134" spans="1:32" s="71" customFormat="1" x14ac:dyDescent="0.3">
      <c r="B134" s="70" t="s">
        <v>738</v>
      </c>
      <c r="C134" s="71" t="s">
        <v>753</v>
      </c>
    </row>
    <row r="135" spans="1:32" s="71" customFormat="1" x14ac:dyDescent="0.3">
      <c r="B135" s="70"/>
      <c r="C135" s="71" t="s">
        <v>754</v>
      </c>
    </row>
    <row r="136" spans="1:32" s="71" customFormat="1" x14ac:dyDescent="0.3">
      <c r="B136" s="70" t="s">
        <v>741</v>
      </c>
      <c r="C136" s="71" t="s">
        <v>755</v>
      </c>
      <c r="O136" s="71" t="s">
        <v>761</v>
      </c>
    </row>
    <row r="137" spans="1:32" s="71" customFormat="1" x14ac:dyDescent="0.3">
      <c r="B137" s="70"/>
      <c r="C137" s="71" t="s">
        <v>756</v>
      </c>
    </row>
    <row r="138" spans="1:32" s="71" customFormat="1" x14ac:dyDescent="0.3">
      <c r="B138" s="70"/>
      <c r="C138" s="71" t="s">
        <v>757</v>
      </c>
    </row>
    <row r="139" spans="1:32" s="71" customFormat="1" x14ac:dyDescent="0.3">
      <c r="B139" s="70"/>
      <c r="C139" s="71" t="s">
        <v>767</v>
      </c>
    </row>
    <row r="140" spans="1:32" s="71" customFormat="1" x14ac:dyDescent="0.3">
      <c r="B140" s="70"/>
      <c r="C140" s="71" t="s">
        <v>769</v>
      </c>
    </row>
    <row r="141" spans="1:32" s="71" customFormat="1" x14ac:dyDescent="0.3">
      <c r="B141" s="70"/>
      <c r="C141" s="71" t="s">
        <v>768</v>
      </c>
    </row>
    <row r="142" spans="1:32" s="71" customFormat="1" x14ac:dyDescent="0.3">
      <c r="B142" s="70"/>
    </row>
    <row r="143" spans="1:32" s="71" customFormat="1" x14ac:dyDescent="0.3">
      <c r="B143" s="85" t="s">
        <v>758</v>
      </c>
      <c r="C143" s="88" t="s">
        <v>759</v>
      </c>
      <c r="D143" s="88"/>
      <c r="E143" s="88"/>
      <c r="F143" s="88"/>
      <c r="G143" s="88"/>
      <c r="H143" s="88"/>
      <c r="I143" s="88"/>
      <c r="J143" s="88"/>
      <c r="O143" s="71" t="s">
        <v>762</v>
      </c>
    </row>
    <row r="144" spans="1:32" s="71" customFormat="1" x14ac:dyDescent="0.3">
      <c r="B144" s="85"/>
      <c r="C144" s="88" t="s">
        <v>1232</v>
      </c>
      <c r="D144" s="88"/>
      <c r="E144" s="88"/>
      <c r="F144" s="88"/>
      <c r="G144" s="88"/>
      <c r="H144" s="88"/>
      <c r="I144" s="88"/>
      <c r="J144" s="88"/>
      <c r="O144" s="71" t="s">
        <v>763</v>
      </c>
    </row>
    <row r="145" spans="2:15" s="71" customFormat="1" x14ac:dyDescent="0.3">
      <c r="B145" s="70"/>
      <c r="O145" s="71" t="s">
        <v>764</v>
      </c>
    </row>
    <row r="146" spans="2:15" s="71" customFormat="1" x14ac:dyDescent="0.3">
      <c r="B146" s="70"/>
      <c r="O146" s="71" t="s">
        <v>765</v>
      </c>
    </row>
    <row r="147" spans="2:15" s="71" customFormat="1" x14ac:dyDescent="0.3">
      <c r="B147" s="70" t="s">
        <v>995</v>
      </c>
      <c r="C147" s="71" t="s">
        <v>996</v>
      </c>
    </row>
    <row r="148" spans="2:15" s="71" customFormat="1" x14ac:dyDescent="0.3">
      <c r="B148" s="70"/>
    </row>
    <row r="149" spans="2:15" s="71" customFormat="1" x14ac:dyDescent="0.3">
      <c r="B149" s="70"/>
      <c r="G149" s="71" t="s">
        <v>1016</v>
      </c>
      <c r="H149" s="71" t="s">
        <v>1017</v>
      </c>
      <c r="I149" s="71" t="s">
        <v>1018</v>
      </c>
    </row>
    <row r="150" spans="2:15" s="71" customFormat="1" x14ac:dyDescent="0.3">
      <c r="B150" s="70"/>
      <c r="G150" s="71" t="s">
        <v>997</v>
      </c>
      <c r="H150" s="71" t="s">
        <v>998</v>
      </c>
      <c r="I150" s="71" t="s">
        <v>1233</v>
      </c>
    </row>
    <row r="151" spans="2:15" s="71" customFormat="1" x14ac:dyDescent="0.3">
      <c r="B151" s="70"/>
      <c r="H151" s="71" t="s">
        <v>999</v>
      </c>
      <c r="I151" s="71" t="s">
        <v>1019</v>
      </c>
    </row>
    <row r="152" spans="2:15" s="71" customFormat="1" x14ac:dyDescent="0.3">
      <c r="B152" s="70"/>
      <c r="G152" s="71" t="s">
        <v>1000</v>
      </c>
      <c r="H152" s="71" t="s">
        <v>1001</v>
      </c>
      <c r="I152" s="71" t="s">
        <v>1020</v>
      </c>
    </row>
    <row r="153" spans="2:15" s="71" customFormat="1" x14ac:dyDescent="0.3">
      <c r="B153" s="70"/>
      <c r="G153" s="71" t="s">
        <v>1002</v>
      </c>
      <c r="H153" s="71" t="s">
        <v>1003</v>
      </c>
      <c r="I153" s="71" t="s">
        <v>1227</v>
      </c>
    </row>
    <row r="154" spans="2:15" s="71" customFormat="1" x14ac:dyDescent="0.3">
      <c r="B154" s="70"/>
      <c r="H154" s="71" t="s">
        <v>1004</v>
      </c>
      <c r="I154" s="71" t="s">
        <v>1021</v>
      </c>
    </row>
    <row r="155" spans="2:15" s="71" customFormat="1" x14ac:dyDescent="0.3">
      <c r="B155" s="70"/>
      <c r="G155" s="71" t="s">
        <v>1005</v>
      </c>
      <c r="H155" s="71" t="s">
        <v>1006</v>
      </c>
      <c r="I155" s="71" t="s">
        <v>1022</v>
      </c>
    </row>
    <row r="156" spans="2:15" s="71" customFormat="1" x14ac:dyDescent="0.3">
      <c r="B156" s="70"/>
      <c r="H156" s="71" t="s">
        <v>1007</v>
      </c>
      <c r="I156" s="71" t="s">
        <v>1025</v>
      </c>
    </row>
    <row r="157" spans="2:15" s="71" customFormat="1" x14ac:dyDescent="0.3">
      <c r="B157" s="70"/>
      <c r="H157" s="71" t="s">
        <v>1008</v>
      </c>
      <c r="I157" s="71" t="s">
        <v>1026</v>
      </c>
    </row>
    <row r="158" spans="2:15" s="71" customFormat="1" x14ac:dyDescent="0.3">
      <c r="B158" s="70"/>
      <c r="G158" s="71" t="s">
        <v>1009</v>
      </c>
      <c r="H158" s="71" t="s">
        <v>1010</v>
      </c>
      <c r="I158" s="71" t="s">
        <v>1023</v>
      </c>
    </row>
    <row r="159" spans="2:15" s="71" customFormat="1" x14ac:dyDescent="0.3">
      <c r="B159" s="70"/>
      <c r="G159" s="71" t="s">
        <v>1011</v>
      </c>
      <c r="H159" s="71" t="s">
        <v>1011</v>
      </c>
      <c r="I159" s="71" t="s">
        <v>1024</v>
      </c>
    </row>
    <row r="160" spans="2:15" s="71" customFormat="1" x14ac:dyDescent="0.3">
      <c r="B160" s="70"/>
      <c r="H160" s="71" t="s">
        <v>1229</v>
      </c>
      <c r="I160" s="71" t="s">
        <v>1230</v>
      </c>
    </row>
    <row r="161" spans="2:9" s="71" customFormat="1" x14ac:dyDescent="0.3">
      <c r="B161" s="70"/>
      <c r="G161" s="71" t="s">
        <v>1012</v>
      </c>
      <c r="H161" s="71" t="s">
        <v>1013</v>
      </c>
      <c r="I161" s="71" t="s">
        <v>1027</v>
      </c>
    </row>
    <row r="162" spans="2:9" s="71" customFormat="1" x14ac:dyDescent="0.3">
      <c r="B162" s="70"/>
      <c r="H162" s="71" t="s">
        <v>1014</v>
      </c>
      <c r="I162" s="71" t="s">
        <v>1028</v>
      </c>
    </row>
    <row r="163" spans="2:9" s="71" customFormat="1" x14ac:dyDescent="0.3">
      <c r="B163" s="70"/>
      <c r="H163" s="71" t="s">
        <v>1015</v>
      </c>
      <c r="I163" s="71" t="s">
        <v>1028</v>
      </c>
    </row>
    <row r="164" spans="2:9" s="71" customFormat="1" x14ac:dyDescent="0.3">
      <c r="B164" s="70"/>
      <c r="H164" s="71" t="s">
        <v>1228</v>
      </c>
      <c r="I164" s="71" t="s">
        <v>1231</v>
      </c>
    </row>
    <row r="165" spans="2:9" s="71" customFormat="1" x14ac:dyDescent="0.3">
      <c r="B165" s="70"/>
    </row>
    <row r="166" spans="2:9" s="71" customFormat="1" x14ac:dyDescent="0.3">
      <c r="B166" s="70"/>
    </row>
    <row r="167" spans="2:9" s="71" customFormat="1" x14ac:dyDescent="0.3">
      <c r="B167" s="70"/>
    </row>
    <row r="168" spans="2:9" s="71" customFormat="1" x14ac:dyDescent="0.3">
      <c r="B168" s="70"/>
    </row>
    <row r="169" spans="2:9" s="71" customFormat="1" x14ac:dyDescent="0.3">
      <c r="B169" s="70"/>
    </row>
    <row r="170" spans="2:9" s="71" customFormat="1" x14ac:dyDescent="0.3">
      <c r="B170" s="70"/>
    </row>
    <row r="171" spans="2:9" s="71" customFormat="1" x14ac:dyDescent="0.3">
      <c r="B171" s="70"/>
    </row>
    <row r="172" spans="2:9" s="71" customFormat="1" x14ac:dyDescent="0.3">
      <c r="B172" s="70"/>
    </row>
    <row r="173" spans="2:9" s="71" customFormat="1" x14ac:dyDescent="0.3">
      <c r="B173" s="70"/>
    </row>
    <row r="174" spans="2:9" s="71" customFormat="1" x14ac:dyDescent="0.3">
      <c r="B174" s="70"/>
    </row>
    <row r="175" spans="2:9" s="71" customFormat="1" x14ac:dyDescent="0.3">
      <c r="B175" s="70"/>
    </row>
    <row r="176" spans="2:9" s="71" customFormat="1" x14ac:dyDescent="0.3">
      <c r="B176" s="70"/>
    </row>
    <row r="177" spans="2:2" s="71" customFormat="1" x14ac:dyDescent="0.3">
      <c r="B177" s="70"/>
    </row>
    <row r="178" spans="2:2" s="71" customFormat="1" x14ac:dyDescent="0.3">
      <c r="B178" s="70"/>
    </row>
    <row r="179" spans="2:2" s="71" customFormat="1" x14ac:dyDescent="0.3">
      <c r="B179" s="70"/>
    </row>
    <row r="180" spans="2:2" s="71" customFormat="1" x14ac:dyDescent="0.3">
      <c r="B180" s="70"/>
    </row>
    <row r="181" spans="2:2" s="71" customFormat="1" x14ac:dyDescent="0.3">
      <c r="B181" s="70"/>
    </row>
    <row r="182" spans="2:2" s="71" customFormat="1" x14ac:dyDescent="0.3">
      <c r="B182" s="70"/>
    </row>
    <row r="183" spans="2:2" s="71" customFormat="1" x14ac:dyDescent="0.3">
      <c r="B183" s="70"/>
    </row>
    <row r="184" spans="2:2" s="71" customFormat="1" x14ac:dyDescent="0.3">
      <c r="B184" s="70"/>
    </row>
    <row r="185" spans="2:2" s="71" customFormat="1" x14ac:dyDescent="0.3">
      <c r="B185" s="70"/>
    </row>
    <row r="186" spans="2:2" s="71" customFormat="1" x14ac:dyDescent="0.3">
      <c r="B186" s="70"/>
    </row>
    <row r="187" spans="2:2" s="71" customFormat="1" x14ac:dyDescent="0.3">
      <c r="B187" s="70"/>
    </row>
    <row r="188" spans="2:2" s="71" customFormat="1" x14ac:dyDescent="0.3">
      <c r="B188" s="70"/>
    </row>
    <row r="189" spans="2:2" s="71" customFormat="1" x14ac:dyDescent="0.3">
      <c r="B189" s="70"/>
    </row>
    <row r="190" spans="2:2" s="71" customFormat="1" x14ac:dyDescent="0.3">
      <c r="B190" s="70"/>
    </row>
    <row r="191" spans="2:2" s="71" customFormat="1" x14ac:dyDescent="0.3">
      <c r="B191" s="70"/>
    </row>
    <row r="192" spans="2:2" s="71" customFormat="1" x14ac:dyDescent="0.3">
      <c r="B192" s="70"/>
    </row>
    <row r="193" spans="2:2" s="71" customFormat="1" x14ac:dyDescent="0.3">
      <c r="B193" s="70"/>
    </row>
    <row r="194" spans="2:2" s="71" customFormat="1" x14ac:dyDescent="0.3">
      <c r="B194" s="70"/>
    </row>
    <row r="195" spans="2:2" s="71" customFormat="1" x14ac:dyDescent="0.3">
      <c r="B195" s="70"/>
    </row>
    <row r="196" spans="2:2" s="71" customFormat="1" x14ac:dyDescent="0.3">
      <c r="B196" s="70"/>
    </row>
    <row r="197" spans="2:2" s="71" customFormat="1" x14ac:dyDescent="0.3">
      <c r="B197" s="70"/>
    </row>
    <row r="198" spans="2:2" s="71" customFormat="1" x14ac:dyDescent="0.3">
      <c r="B198" s="70"/>
    </row>
    <row r="199" spans="2:2" s="71" customFormat="1" x14ac:dyDescent="0.3">
      <c r="B199" s="70"/>
    </row>
    <row r="200" spans="2:2" s="71" customFormat="1" x14ac:dyDescent="0.3">
      <c r="B200" s="70"/>
    </row>
    <row r="201" spans="2:2" s="71" customFormat="1" x14ac:dyDescent="0.3">
      <c r="B201" s="70"/>
    </row>
    <row r="202" spans="2:2" s="71" customFormat="1" x14ac:dyDescent="0.3">
      <c r="B202" s="70"/>
    </row>
    <row r="203" spans="2:2" s="71" customFormat="1" x14ac:dyDescent="0.3">
      <c r="B203" s="70"/>
    </row>
    <row r="204" spans="2:2" s="71" customFormat="1" x14ac:dyDescent="0.3">
      <c r="B204" s="70"/>
    </row>
    <row r="205" spans="2:2" s="71" customFormat="1" x14ac:dyDescent="0.3">
      <c r="B205" s="70"/>
    </row>
    <row r="206" spans="2:2" s="71" customFormat="1" x14ac:dyDescent="0.3"/>
    <row r="207" spans="2:2" s="71" customFormat="1" x14ac:dyDescent="0.3"/>
    <row r="208" spans="2:2" s="71" customFormat="1" x14ac:dyDescent="0.3"/>
    <row r="209" spans="1:32" s="71" customFormat="1" x14ac:dyDescent="0.3"/>
    <row r="210" spans="1:32" s="71" customFormat="1" x14ac:dyDescent="0.3"/>
    <row r="211" spans="1:32" s="71" customFormat="1" x14ac:dyDescent="0.3"/>
    <row r="212" spans="1:32" s="71" customFormat="1" ht="17.25" x14ac:dyDescent="0.3">
      <c r="A212" s="69" t="s">
        <v>461</v>
      </c>
      <c r="B212" s="69" t="s">
        <v>462</v>
      </c>
      <c r="C212" s="69"/>
      <c r="D212" s="69"/>
      <c r="E212" s="69"/>
      <c r="F212" s="69"/>
      <c r="G212" s="69"/>
      <c r="H212" s="69"/>
      <c r="I212" s="69"/>
      <c r="J212" s="69"/>
      <c r="K212" s="69"/>
      <c r="L212" s="69"/>
      <c r="M212" s="69"/>
      <c r="N212" s="69"/>
      <c r="O212" s="69"/>
      <c r="P212" s="69"/>
      <c r="Q212" s="69"/>
      <c r="R212" s="69"/>
      <c r="S212" s="69"/>
      <c r="T212" s="69"/>
      <c r="U212" s="69"/>
      <c r="V212" s="69"/>
      <c r="W212" s="69"/>
      <c r="X212" s="69"/>
      <c r="Y212" s="69"/>
      <c r="Z212" s="69"/>
      <c r="AA212" s="69"/>
      <c r="AB212" s="69"/>
      <c r="AC212" s="69"/>
      <c r="AD212" s="69"/>
      <c r="AE212" s="69"/>
      <c r="AF212" s="69"/>
    </row>
    <row r="213" spans="1:32" s="71" customFormat="1" x14ac:dyDescent="0.3">
      <c r="B213" s="70"/>
    </row>
    <row r="214" spans="1:32" s="71" customFormat="1" x14ac:dyDescent="0.3"/>
    <row r="215" spans="1:32" s="71" customFormat="1" x14ac:dyDescent="0.3">
      <c r="B215" s="70"/>
    </row>
    <row r="216" spans="1:32" s="71" customFormat="1" x14ac:dyDescent="0.3">
      <c r="B216" s="70"/>
    </row>
    <row r="217" spans="1:32" s="71" customFormat="1" x14ac:dyDescent="0.3"/>
    <row r="218" spans="1:32" s="71" customFormat="1" x14ac:dyDescent="0.3">
      <c r="B218" s="70"/>
    </row>
    <row r="219" spans="1:32" s="71" customFormat="1" x14ac:dyDescent="0.3"/>
    <row r="220" spans="1:32" s="71" customFormat="1" x14ac:dyDescent="0.3"/>
    <row r="221" spans="1:32" s="71" customFormat="1" x14ac:dyDescent="0.3">
      <c r="B221" s="70"/>
    </row>
    <row r="222" spans="1:32" s="71" customFormat="1" x14ac:dyDescent="0.3"/>
    <row r="223" spans="1:32" s="71" customFormat="1" ht="17.25" x14ac:dyDescent="0.3">
      <c r="A223" s="69" t="s">
        <v>473</v>
      </c>
      <c r="B223" s="69" t="s">
        <v>474</v>
      </c>
      <c r="C223" s="69"/>
      <c r="D223" s="69"/>
      <c r="E223" s="69"/>
      <c r="F223" s="69"/>
      <c r="G223" s="69"/>
      <c r="H223" s="69"/>
      <c r="I223" s="69"/>
      <c r="J223" s="69"/>
      <c r="K223" s="69"/>
      <c r="L223" s="69"/>
      <c r="M223" s="69"/>
      <c r="N223" s="69"/>
      <c r="O223" s="69"/>
      <c r="P223" s="69"/>
      <c r="Q223" s="69"/>
      <c r="R223" s="69"/>
      <c r="S223" s="69"/>
      <c r="T223" s="69"/>
      <c r="U223" s="69"/>
      <c r="V223" s="69"/>
      <c r="W223" s="69"/>
      <c r="X223" s="69"/>
      <c r="Y223" s="69"/>
      <c r="Z223" s="69"/>
      <c r="AA223" s="69"/>
      <c r="AB223" s="69"/>
      <c r="AC223" s="69"/>
      <c r="AD223" s="69"/>
      <c r="AE223" s="69"/>
      <c r="AF223" s="69"/>
    </row>
    <row r="224" spans="1:32" s="71" customFormat="1" x14ac:dyDescent="0.3">
      <c r="B224" s="70"/>
    </row>
    <row r="225" spans="2:2" s="71" customFormat="1" x14ac:dyDescent="0.3"/>
    <row r="226" spans="2:2" s="71" customFormat="1" x14ac:dyDescent="0.3"/>
    <row r="227" spans="2:2" s="71" customFormat="1" x14ac:dyDescent="0.3"/>
    <row r="228" spans="2:2" s="71" customFormat="1" x14ac:dyDescent="0.3"/>
    <row r="229" spans="2:2" s="71" customFormat="1" x14ac:dyDescent="0.3"/>
    <row r="230" spans="2:2" s="71" customFormat="1" x14ac:dyDescent="0.3"/>
    <row r="231" spans="2:2" s="71" customFormat="1" x14ac:dyDescent="0.3"/>
    <row r="232" spans="2:2" s="71" customFormat="1" x14ac:dyDescent="0.3"/>
    <row r="233" spans="2:2" s="71" customFormat="1" x14ac:dyDescent="0.3"/>
    <row r="234" spans="2:2" s="71" customFormat="1" x14ac:dyDescent="0.3">
      <c r="B234" s="70"/>
    </row>
    <row r="235" spans="2:2" s="71" customFormat="1" x14ac:dyDescent="0.3"/>
    <row r="236" spans="2:2" s="71" customFormat="1" x14ac:dyDescent="0.3"/>
    <row r="237" spans="2:2" s="71" customFormat="1" x14ac:dyDescent="0.3"/>
    <row r="238" spans="2:2" s="71" customFormat="1" x14ac:dyDescent="0.3"/>
    <row r="239" spans="2:2" s="71" customFormat="1" x14ac:dyDescent="0.3"/>
    <row r="240" spans="2:2" s="71" customFormat="1" x14ac:dyDescent="0.3">
      <c r="B240" s="70"/>
    </row>
    <row r="241" spans="2:2" s="71" customFormat="1" x14ac:dyDescent="0.3"/>
    <row r="242" spans="2:2" s="71" customFormat="1" x14ac:dyDescent="0.3">
      <c r="B242" s="70"/>
    </row>
    <row r="243" spans="2:2" s="71" customFormat="1" x14ac:dyDescent="0.3"/>
    <row r="244" spans="2:2" s="71" customFormat="1" x14ac:dyDescent="0.3"/>
    <row r="245" spans="2:2" s="71" customFormat="1" x14ac:dyDescent="0.3"/>
    <row r="246" spans="2:2" s="71" customFormat="1" x14ac:dyDescent="0.3"/>
    <row r="247" spans="2:2" s="71" customFormat="1" x14ac:dyDescent="0.3"/>
    <row r="248" spans="2:2" s="71" customFormat="1" x14ac:dyDescent="0.3"/>
    <row r="249" spans="2:2" s="71" customFormat="1" x14ac:dyDescent="0.3"/>
    <row r="250" spans="2:2" s="71" customFormat="1" x14ac:dyDescent="0.3"/>
    <row r="251" spans="2:2" s="71" customFormat="1" x14ac:dyDescent="0.3"/>
    <row r="252" spans="2:2" s="71" customFormat="1" x14ac:dyDescent="0.3"/>
    <row r="253" spans="2:2" s="71" customFormat="1" x14ac:dyDescent="0.3"/>
    <row r="254" spans="2:2" s="71" customFormat="1" x14ac:dyDescent="0.3"/>
    <row r="255" spans="2:2" s="71" customFormat="1" x14ac:dyDescent="0.3"/>
    <row r="256" spans="2:2" s="71" customFormat="1" x14ac:dyDescent="0.3"/>
    <row r="257" s="71" customFormat="1" x14ac:dyDescent="0.3"/>
    <row r="258" s="71" customFormat="1" x14ac:dyDescent="0.3"/>
    <row r="259" s="71" customFormat="1" x14ac:dyDescent="0.3"/>
    <row r="260" s="71" customFormat="1" x14ac:dyDescent="0.3"/>
    <row r="261" s="71" customFormat="1" x14ac:dyDescent="0.3"/>
    <row r="262" s="71" customFormat="1" x14ac:dyDescent="0.3"/>
    <row r="263" s="71" customFormat="1" x14ac:dyDescent="0.3"/>
    <row r="264" s="71" customFormat="1" x14ac:dyDescent="0.3"/>
    <row r="265" s="71" customFormat="1" x14ac:dyDescent="0.3"/>
    <row r="266" s="71" customFormat="1" x14ac:dyDescent="0.3"/>
    <row r="267" s="71" customFormat="1" x14ac:dyDescent="0.3"/>
    <row r="268" s="71" customFormat="1" x14ac:dyDescent="0.3"/>
    <row r="269" s="71" customFormat="1" x14ac:dyDescent="0.3"/>
    <row r="270" s="71" customFormat="1" x14ac:dyDescent="0.3"/>
    <row r="271" s="71" customFormat="1" x14ac:dyDescent="0.3"/>
    <row r="272" s="71" customFormat="1" x14ac:dyDescent="0.3"/>
    <row r="273" s="71" customFormat="1" x14ac:dyDescent="0.3"/>
    <row r="274" s="71" customFormat="1" x14ac:dyDescent="0.3"/>
    <row r="275" s="71" customFormat="1" x14ac:dyDescent="0.3"/>
    <row r="276" s="71" customFormat="1" x14ac:dyDescent="0.3"/>
    <row r="277" s="71" customFormat="1" x14ac:dyDescent="0.3"/>
    <row r="278" s="71" customFormat="1" x14ac:dyDescent="0.3"/>
    <row r="279" s="71" customFormat="1" x14ac:dyDescent="0.3"/>
    <row r="280" s="71" customFormat="1" x14ac:dyDescent="0.3"/>
    <row r="281" s="71" customFormat="1" x14ac:dyDescent="0.3"/>
    <row r="282" s="71" customFormat="1" x14ac:dyDescent="0.3"/>
    <row r="283" s="71" customFormat="1" x14ac:dyDescent="0.3"/>
    <row r="284" s="71" customFormat="1" x14ac:dyDescent="0.3"/>
    <row r="285" s="71" customFormat="1" x14ac:dyDescent="0.3"/>
    <row r="286" s="71" customFormat="1" x14ac:dyDescent="0.3"/>
    <row r="287" s="71" customFormat="1" x14ac:dyDescent="0.3"/>
    <row r="288" s="71" customFormat="1" x14ac:dyDescent="0.3"/>
    <row r="289" s="71" customFormat="1" x14ac:dyDescent="0.3"/>
    <row r="290" s="71" customFormat="1" x14ac:dyDescent="0.3"/>
    <row r="291" s="71" customFormat="1" x14ac:dyDescent="0.3"/>
    <row r="292" s="71" customFormat="1" x14ac:dyDescent="0.3"/>
    <row r="293" s="71" customFormat="1" x14ac:dyDescent="0.3"/>
    <row r="294" s="71" customFormat="1" x14ac:dyDescent="0.3"/>
    <row r="295" s="71" customFormat="1" x14ac:dyDescent="0.3"/>
    <row r="296" s="71" customFormat="1" x14ac:dyDescent="0.3"/>
    <row r="297" s="71" customFormat="1" x14ac:dyDescent="0.3"/>
    <row r="298" s="71" customFormat="1" x14ac:dyDescent="0.3"/>
    <row r="299" s="71" customFormat="1" x14ac:dyDescent="0.3"/>
    <row r="300" s="71" customFormat="1" x14ac:dyDescent="0.3"/>
    <row r="301" s="71" customFormat="1" x14ac:dyDescent="0.3"/>
    <row r="302" s="71" customFormat="1" x14ac:dyDescent="0.3"/>
    <row r="303" s="71" customFormat="1" x14ac:dyDescent="0.3"/>
    <row r="304" s="71" customFormat="1" x14ac:dyDescent="0.3"/>
    <row r="305" s="71" customFormat="1" x14ac:dyDescent="0.3"/>
    <row r="306" s="71" customFormat="1" x14ac:dyDescent="0.3"/>
    <row r="307" s="71" customFormat="1" x14ac:dyDescent="0.3"/>
    <row r="308" s="71" customFormat="1" x14ac:dyDescent="0.3"/>
    <row r="309" s="71" customFormat="1" x14ac:dyDescent="0.3"/>
    <row r="310" s="71" customFormat="1" x14ac:dyDescent="0.3"/>
    <row r="311" s="71" customFormat="1" x14ac:dyDescent="0.3"/>
    <row r="312" s="71" customFormat="1" x14ac:dyDescent="0.3"/>
    <row r="313" s="71" customFormat="1" x14ac:dyDescent="0.3"/>
    <row r="314" s="71" customFormat="1" x14ac:dyDescent="0.3"/>
    <row r="315" s="71" customFormat="1" x14ac:dyDescent="0.3"/>
    <row r="316" s="71" customFormat="1" x14ac:dyDescent="0.3"/>
    <row r="317" s="71" customFormat="1" x14ac:dyDescent="0.3"/>
    <row r="318" s="71" customFormat="1" x14ac:dyDescent="0.3"/>
    <row r="319" s="71" customFormat="1" x14ac:dyDescent="0.3"/>
    <row r="320" s="71" customFormat="1" x14ac:dyDescent="0.3"/>
    <row r="321" s="71" customFormat="1" x14ac:dyDescent="0.3"/>
    <row r="322" s="71" customFormat="1" x14ac:dyDescent="0.3"/>
    <row r="323" s="71" customFormat="1" x14ac:dyDescent="0.3"/>
    <row r="324" s="71" customFormat="1" x14ac:dyDescent="0.3"/>
    <row r="325" s="71" customFormat="1" x14ac:dyDescent="0.3"/>
    <row r="326" s="71" customFormat="1" x14ac:dyDescent="0.3"/>
    <row r="327" s="71" customFormat="1" x14ac:dyDescent="0.3"/>
    <row r="328" s="71" customFormat="1" x14ac:dyDescent="0.3"/>
    <row r="329" s="71" customFormat="1" x14ac:dyDescent="0.3"/>
    <row r="330" s="71" customFormat="1" x14ac:dyDescent="0.3"/>
    <row r="331" s="71" customFormat="1" x14ac:dyDescent="0.3"/>
    <row r="332" s="71" customFormat="1" x14ac:dyDescent="0.3"/>
    <row r="333" s="71" customFormat="1" x14ac:dyDescent="0.3"/>
    <row r="334" s="71" customFormat="1" x14ac:dyDescent="0.3"/>
    <row r="335" s="71" customFormat="1" x14ac:dyDescent="0.3"/>
    <row r="336" s="71" customFormat="1" x14ac:dyDescent="0.3"/>
    <row r="337" s="71" customFormat="1" x14ac:dyDescent="0.3"/>
    <row r="338" s="71" customFormat="1" x14ac:dyDescent="0.3"/>
    <row r="339" s="71" customFormat="1" x14ac:dyDescent="0.3"/>
    <row r="340" s="71" customFormat="1" x14ac:dyDescent="0.3"/>
    <row r="341" s="71" customFormat="1" x14ac:dyDescent="0.3"/>
    <row r="342" s="71" customFormat="1" x14ac:dyDescent="0.3"/>
    <row r="343" s="71" customFormat="1" x14ac:dyDescent="0.3"/>
    <row r="344" s="71" customFormat="1" x14ac:dyDescent="0.3"/>
    <row r="345" s="71" customFormat="1" x14ac:dyDescent="0.3"/>
    <row r="346" s="71" customFormat="1" x14ac:dyDescent="0.3"/>
    <row r="347" s="71" customFormat="1" x14ac:dyDescent="0.3"/>
    <row r="348" s="71" customFormat="1" x14ac:dyDescent="0.3"/>
    <row r="349" s="71" customFormat="1" x14ac:dyDescent="0.3"/>
    <row r="350" s="71" customFormat="1" x14ac:dyDescent="0.3"/>
    <row r="351" s="71" customFormat="1" x14ac:dyDescent="0.3"/>
    <row r="352" s="71" customFormat="1" x14ac:dyDescent="0.3"/>
    <row r="353" s="71" customFormat="1" x14ac:dyDescent="0.3"/>
    <row r="354" s="71" customFormat="1" x14ac:dyDescent="0.3"/>
    <row r="355" s="71" customFormat="1" x14ac:dyDescent="0.3"/>
    <row r="356" s="71" customFormat="1" x14ac:dyDescent="0.3"/>
    <row r="357" s="71" customFormat="1" x14ac:dyDescent="0.3"/>
    <row r="358" s="71" customFormat="1" x14ac:dyDescent="0.3"/>
    <row r="359" s="71" customFormat="1" x14ac:dyDescent="0.3"/>
    <row r="360" s="71" customFormat="1" x14ac:dyDescent="0.3"/>
    <row r="361" s="71" customFormat="1" x14ac:dyDescent="0.3"/>
    <row r="362" s="71" customFormat="1" x14ac:dyDescent="0.3"/>
    <row r="363" s="71" customFormat="1" x14ac:dyDescent="0.3"/>
    <row r="364" s="71" customFormat="1" x14ac:dyDescent="0.3"/>
    <row r="365" s="71" customFormat="1" x14ac:dyDescent="0.3"/>
    <row r="366" s="71" customFormat="1" x14ac:dyDescent="0.3"/>
    <row r="367" s="71" customFormat="1" x14ac:dyDescent="0.3"/>
    <row r="368" s="71" customFormat="1" x14ac:dyDescent="0.3"/>
    <row r="369" s="71" customFormat="1" x14ac:dyDescent="0.3"/>
    <row r="370" s="71" customFormat="1" x14ac:dyDescent="0.3"/>
    <row r="371" s="71" customFormat="1" x14ac:dyDescent="0.3"/>
    <row r="372" s="71" customFormat="1" x14ac:dyDescent="0.3"/>
    <row r="373" s="71" customFormat="1" x14ac:dyDescent="0.3"/>
    <row r="374" s="71" customFormat="1" x14ac:dyDescent="0.3"/>
    <row r="375" s="71" customFormat="1" x14ac:dyDescent="0.3"/>
    <row r="376" s="71" customFormat="1" x14ac:dyDescent="0.3"/>
    <row r="377" s="71" customFormat="1" x14ac:dyDescent="0.3"/>
    <row r="378" s="71" customFormat="1" x14ac:dyDescent="0.3"/>
    <row r="379" s="71" customFormat="1" x14ac:dyDescent="0.3"/>
    <row r="380" s="71" customFormat="1" x14ac:dyDescent="0.3"/>
    <row r="381" s="71" customFormat="1" x14ac:dyDescent="0.3"/>
    <row r="382" s="71" customFormat="1" x14ac:dyDescent="0.3"/>
    <row r="383" s="71" customFormat="1" x14ac:dyDescent="0.3"/>
    <row r="384" s="71" customFormat="1" x14ac:dyDescent="0.3"/>
    <row r="385" s="71" customFormat="1" x14ac:dyDescent="0.3"/>
    <row r="386" s="71" customFormat="1" x14ac:dyDescent="0.3"/>
    <row r="387" s="71" customFormat="1" x14ac:dyDescent="0.3"/>
    <row r="388" s="71" customFormat="1" x14ac:dyDescent="0.3"/>
    <row r="389" s="71" customFormat="1" x14ac:dyDescent="0.3"/>
    <row r="390" s="71" customFormat="1" x14ac:dyDescent="0.3"/>
    <row r="391" s="71" customFormat="1" x14ac:dyDescent="0.3"/>
    <row r="392" s="71" customFormat="1" x14ac:dyDescent="0.3"/>
    <row r="393" s="71" customFormat="1" x14ac:dyDescent="0.3"/>
    <row r="394" s="71" customFormat="1" x14ac:dyDescent="0.3"/>
    <row r="395" s="71" customFormat="1" x14ac:dyDescent="0.3"/>
    <row r="396" s="71" customFormat="1" x14ac:dyDescent="0.3"/>
    <row r="397" s="71" customFormat="1" x14ac:dyDescent="0.3"/>
    <row r="398" s="71" customFormat="1" x14ac:dyDescent="0.3"/>
    <row r="399" s="71" customFormat="1" x14ac:dyDescent="0.3"/>
    <row r="400" s="71" customFormat="1" x14ac:dyDescent="0.3"/>
    <row r="401" s="71" customFormat="1" x14ac:dyDescent="0.3"/>
    <row r="402" s="71" customFormat="1" x14ac:dyDescent="0.3"/>
    <row r="403" s="71" customFormat="1" x14ac:dyDescent="0.3"/>
    <row r="404" s="71" customFormat="1" x14ac:dyDescent="0.3"/>
    <row r="405" s="71" customFormat="1" x14ac:dyDescent="0.3"/>
    <row r="406" s="71" customFormat="1" x14ac:dyDescent="0.3"/>
    <row r="407" s="71" customFormat="1" x14ac:dyDescent="0.3"/>
    <row r="408" s="71" customFormat="1" x14ac:dyDescent="0.3"/>
    <row r="409" s="71" customFormat="1" x14ac:dyDescent="0.3"/>
    <row r="410" s="71" customFormat="1" x14ac:dyDescent="0.3"/>
    <row r="411" s="71" customFormat="1" x14ac:dyDescent="0.3"/>
    <row r="412" s="71" customFormat="1" x14ac:dyDescent="0.3"/>
    <row r="413" s="71" customFormat="1" x14ac:dyDescent="0.3"/>
    <row r="414" s="71" customFormat="1" x14ac:dyDescent="0.3"/>
    <row r="415" s="71" customFormat="1" x14ac:dyDescent="0.3"/>
    <row r="416" s="71" customFormat="1" x14ac:dyDescent="0.3"/>
    <row r="417" s="71" customFormat="1" x14ac:dyDescent="0.3"/>
    <row r="418" s="71" customFormat="1" x14ac:dyDescent="0.3"/>
    <row r="419" s="71" customFormat="1" x14ac:dyDescent="0.3"/>
    <row r="420" s="71" customFormat="1" x14ac:dyDescent="0.3"/>
    <row r="421" s="71" customFormat="1" x14ac:dyDescent="0.3"/>
    <row r="422" s="71" customFormat="1" x14ac:dyDescent="0.3"/>
    <row r="423" s="71" customFormat="1" x14ac:dyDescent="0.3"/>
    <row r="424" s="71" customFormat="1" x14ac:dyDescent="0.3"/>
    <row r="425" s="71" customFormat="1" x14ac:dyDescent="0.3"/>
    <row r="426" s="71" customFormat="1" x14ac:dyDescent="0.3"/>
    <row r="427" s="71" customFormat="1" x14ac:dyDescent="0.3"/>
    <row r="428" s="71" customFormat="1" x14ac:dyDescent="0.3"/>
    <row r="429" s="71" customFormat="1" x14ac:dyDescent="0.3"/>
    <row r="430" s="71" customFormat="1" x14ac:dyDescent="0.3"/>
    <row r="431" s="71" customFormat="1" x14ac:dyDescent="0.3"/>
    <row r="432" s="71" customFormat="1" x14ac:dyDescent="0.3"/>
    <row r="433" s="71" customFormat="1" x14ac:dyDescent="0.3"/>
    <row r="434" s="71" customFormat="1" x14ac:dyDescent="0.3"/>
    <row r="435" s="71" customFormat="1" x14ac:dyDescent="0.3"/>
    <row r="436" s="71" customFormat="1" x14ac:dyDescent="0.3"/>
    <row r="437" s="71" customFormat="1" x14ac:dyDescent="0.3"/>
    <row r="438" s="71" customFormat="1" x14ac:dyDescent="0.3"/>
    <row r="439" s="71" customFormat="1" x14ac:dyDescent="0.3"/>
    <row r="440" s="71" customFormat="1" x14ac:dyDescent="0.3"/>
    <row r="441" s="71" customFormat="1" x14ac:dyDescent="0.3"/>
    <row r="442" s="71" customFormat="1" x14ac:dyDescent="0.3"/>
    <row r="443" s="71" customFormat="1" x14ac:dyDescent="0.3"/>
    <row r="444" s="71" customFormat="1" x14ac:dyDescent="0.3"/>
    <row r="445" s="71" customFormat="1" x14ac:dyDescent="0.3"/>
    <row r="446" s="71" customFormat="1" x14ac:dyDescent="0.3"/>
    <row r="447" s="71" customFormat="1" x14ac:dyDescent="0.3"/>
    <row r="448" s="71" customFormat="1" x14ac:dyDescent="0.3"/>
    <row r="449" s="71" customFormat="1" x14ac:dyDescent="0.3"/>
    <row r="450" s="71" customFormat="1" x14ac:dyDescent="0.3"/>
    <row r="451" s="71" customFormat="1" x14ac:dyDescent="0.3"/>
    <row r="452" s="71" customFormat="1" x14ac:dyDescent="0.3"/>
    <row r="453" s="71" customFormat="1" x14ac:dyDescent="0.3"/>
    <row r="454" s="71" customFormat="1" x14ac:dyDescent="0.3"/>
    <row r="455" s="71" customFormat="1" x14ac:dyDescent="0.3"/>
    <row r="456" s="71" customFormat="1" x14ac:dyDescent="0.3"/>
    <row r="457" s="71" customFormat="1" x14ac:dyDescent="0.3"/>
    <row r="458" s="71" customFormat="1" x14ac:dyDescent="0.3"/>
    <row r="459" s="71" customFormat="1" x14ac:dyDescent="0.3"/>
    <row r="460" s="71" customFormat="1" x14ac:dyDescent="0.3"/>
    <row r="461" s="71" customFormat="1" x14ac:dyDescent="0.3"/>
    <row r="462" s="71" customFormat="1" x14ac:dyDescent="0.3"/>
    <row r="463" s="71" customFormat="1" x14ac:dyDescent="0.3"/>
    <row r="464" s="71" customFormat="1" x14ac:dyDescent="0.3"/>
    <row r="465" s="71" customFormat="1" x14ac:dyDescent="0.3"/>
    <row r="466" s="71" customFormat="1" x14ac:dyDescent="0.3"/>
    <row r="467" s="71" customFormat="1" x14ac:dyDescent="0.3"/>
    <row r="468" s="71" customFormat="1" x14ac:dyDescent="0.3"/>
    <row r="469" s="71" customFormat="1" x14ac:dyDescent="0.3"/>
    <row r="470" s="71" customFormat="1" x14ac:dyDescent="0.3"/>
    <row r="471" s="71" customFormat="1" x14ac:dyDescent="0.3"/>
    <row r="472" s="71" customFormat="1" x14ac:dyDescent="0.3"/>
    <row r="473" s="71" customFormat="1" x14ac:dyDescent="0.3"/>
    <row r="474" s="71" customFormat="1" x14ac:dyDescent="0.3"/>
    <row r="475" s="71" customFormat="1" x14ac:dyDescent="0.3"/>
    <row r="476" s="71" customFormat="1" x14ac:dyDescent="0.3"/>
    <row r="477" s="71" customFormat="1" x14ac:dyDescent="0.3"/>
    <row r="478" s="71" customFormat="1" x14ac:dyDescent="0.3"/>
    <row r="479" s="71" customFormat="1" x14ac:dyDescent="0.3"/>
    <row r="480" s="71" customFormat="1" x14ac:dyDescent="0.3"/>
    <row r="481" s="71" customFormat="1" x14ac:dyDescent="0.3"/>
    <row r="482" s="71" customFormat="1" x14ac:dyDescent="0.3"/>
    <row r="483" s="71" customFormat="1" x14ac:dyDescent="0.3"/>
    <row r="484" s="71" customFormat="1" x14ac:dyDescent="0.3"/>
    <row r="485" s="71" customFormat="1" x14ac:dyDescent="0.3"/>
    <row r="486" s="71" customFormat="1" x14ac:dyDescent="0.3"/>
    <row r="487" s="71" customFormat="1" x14ac:dyDescent="0.3"/>
    <row r="488" s="71" customFormat="1" x14ac:dyDescent="0.3"/>
    <row r="489" s="71" customFormat="1" x14ac:dyDescent="0.3"/>
    <row r="490" s="71" customFormat="1" x14ac:dyDescent="0.3"/>
    <row r="491" s="71" customFormat="1" x14ac:dyDescent="0.3"/>
    <row r="492" s="71" customFormat="1" x14ac:dyDescent="0.3"/>
    <row r="493" s="71" customFormat="1" x14ac:dyDescent="0.3"/>
    <row r="494" s="71" customFormat="1" x14ac:dyDescent="0.3"/>
    <row r="495" s="71" customFormat="1" x14ac:dyDescent="0.3"/>
    <row r="496" s="71" customFormat="1" x14ac:dyDescent="0.3"/>
    <row r="497" s="71" customFormat="1" x14ac:dyDescent="0.3"/>
    <row r="498" s="71" customFormat="1" x14ac:dyDescent="0.3"/>
    <row r="499" s="71" customFormat="1" x14ac:dyDescent="0.3"/>
    <row r="500" s="71" customFormat="1" x14ac:dyDescent="0.3"/>
    <row r="501" s="71" customFormat="1" x14ac:dyDescent="0.3"/>
    <row r="502" s="71" customFormat="1" x14ac:dyDescent="0.3"/>
    <row r="503" s="71" customFormat="1" x14ac:dyDescent="0.3"/>
    <row r="504" s="71" customFormat="1" x14ac:dyDescent="0.3"/>
    <row r="505" s="71" customFormat="1" x14ac:dyDescent="0.3"/>
    <row r="506" s="71" customFormat="1" x14ac:dyDescent="0.3"/>
    <row r="507" s="71" customFormat="1" x14ac:dyDescent="0.3"/>
    <row r="508" s="71" customFormat="1" x14ac:dyDescent="0.3"/>
    <row r="509" s="71" customFormat="1" x14ac:dyDescent="0.3"/>
    <row r="510" s="71" customFormat="1" x14ac:dyDescent="0.3"/>
    <row r="511" s="71" customFormat="1" x14ac:dyDescent="0.3"/>
    <row r="512" s="71" customFormat="1" x14ac:dyDescent="0.3"/>
    <row r="513" s="71" customFormat="1" x14ac:dyDescent="0.3"/>
    <row r="514" s="71" customFormat="1" x14ac:dyDescent="0.3"/>
    <row r="515" s="71" customFormat="1" x14ac:dyDescent="0.3"/>
    <row r="516" s="71" customFormat="1" x14ac:dyDescent="0.3"/>
    <row r="517" s="71" customFormat="1" x14ac:dyDescent="0.3"/>
    <row r="518" s="71" customFormat="1" x14ac:dyDescent="0.3"/>
    <row r="519" s="71" customFormat="1" x14ac:dyDescent="0.3"/>
    <row r="520" s="71" customFormat="1" x14ac:dyDescent="0.3"/>
    <row r="521" s="71" customFormat="1" x14ac:dyDescent="0.3"/>
    <row r="522" s="71" customFormat="1" x14ac:dyDescent="0.3"/>
    <row r="523" s="71" customFormat="1" x14ac:dyDescent="0.3"/>
    <row r="524" s="71" customFormat="1" x14ac:dyDescent="0.3"/>
    <row r="525" s="71" customFormat="1" x14ac:dyDescent="0.3"/>
    <row r="526" s="71" customFormat="1" x14ac:dyDescent="0.3"/>
    <row r="527" s="71" customFormat="1" x14ac:dyDescent="0.3"/>
    <row r="528" s="71" customFormat="1" x14ac:dyDescent="0.3"/>
    <row r="529" s="71" customFormat="1" x14ac:dyDescent="0.3"/>
    <row r="530" s="71" customFormat="1" x14ac:dyDescent="0.3"/>
    <row r="531" s="71" customFormat="1" x14ac:dyDescent="0.3"/>
    <row r="532" s="71" customFormat="1" x14ac:dyDescent="0.3"/>
    <row r="533" s="71" customFormat="1" x14ac:dyDescent="0.3"/>
    <row r="534" s="71" customFormat="1" x14ac:dyDescent="0.3"/>
    <row r="535" s="71" customFormat="1" x14ac:dyDescent="0.3"/>
    <row r="536" s="71" customFormat="1" x14ac:dyDescent="0.3"/>
    <row r="537" s="71" customFormat="1" x14ac:dyDescent="0.3"/>
    <row r="538" s="71" customFormat="1" x14ac:dyDescent="0.3"/>
    <row r="539" s="71" customFormat="1" x14ac:dyDescent="0.3"/>
    <row r="540" s="71" customFormat="1" x14ac:dyDescent="0.3"/>
    <row r="541" s="71" customFormat="1" x14ac:dyDescent="0.3"/>
    <row r="542" s="71" customFormat="1" x14ac:dyDescent="0.3"/>
    <row r="543" s="71" customFormat="1" x14ac:dyDescent="0.3"/>
    <row r="544" s="71" customFormat="1" x14ac:dyDescent="0.3"/>
    <row r="545" s="71" customFormat="1" x14ac:dyDescent="0.3"/>
    <row r="546" s="71" customFormat="1" x14ac:dyDescent="0.3"/>
    <row r="547" s="71" customFormat="1" x14ac:dyDescent="0.3"/>
    <row r="548" s="71" customFormat="1" x14ac:dyDescent="0.3"/>
    <row r="549" s="71" customFormat="1" x14ac:dyDescent="0.3"/>
    <row r="550" s="71" customFormat="1" x14ac:dyDescent="0.3"/>
    <row r="551" s="71" customFormat="1" x14ac:dyDescent="0.3"/>
    <row r="552" s="71" customFormat="1" x14ac:dyDescent="0.3"/>
    <row r="553" s="71" customFormat="1" x14ac:dyDescent="0.3"/>
    <row r="554" s="71" customFormat="1" x14ac:dyDescent="0.3"/>
    <row r="555" s="71" customFormat="1" x14ac:dyDescent="0.3"/>
    <row r="556" s="71" customFormat="1" x14ac:dyDescent="0.3"/>
    <row r="557" s="71" customFormat="1" x14ac:dyDescent="0.3"/>
    <row r="558" s="71" customFormat="1" x14ac:dyDescent="0.3"/>
    <row r="559" s="71" customFormat="1" x14ac:dyDescent="0.3"/>
    <row r="560" s="71" customFormat="1" x14ac:dyDescent="0.3"/>
    <row r="561" s="71" customFormat="1" x14ac:dyDescent="0.3"/>
    <row r="562" s="71" customFormat="1" x14ac:dyDescent="0.3"/>
    <row r="563" s="71" customFormat="1" x14ac:dyDescent="0.3"/>
    <row r="564" s="71" customFormat="1" x14ac:dyDescent="0.3"/>
    <row r="565" s="71" customFormat="1" x14ac:dyDescent="0.3"/>
    <row r="566" s="71" customFormat="1" x14ac:dyDescent="0.3"/>
    <row r="567" s="71" customFormat="1" x14ac:dyDescent="0.3"/>
    <row r="568" s="71" customFormat="1" x14ac:dyDescent="0.3"/>
    <row r="569" s="71" customFormat="1" x14ac:dyDescent="0.3"/>
    <row r="570" s="71" customFormat="1" x14ac:dyDescent="0.3"/>
    <row r="571" s="71" customFormat="1" x14ac:dyDescent="0.3"/>
    <row r="572" s="71" customFormat="1" x14ac:dyDescent="0.3"/>
    <row r="573" s="71" customFormat="1" x14ac:dyDescent="0.3"/>
    <row r="574" s="71" customFormat="1" x14ac:dyDescent="0.3"/>
    <row r="575" s="71" customFormat="1" x14ac:dyDescent="0.3"/>
    <row r="576" s="71" customFormat="1" x14ac:dyDescent="0.3"/>
    <row r="577" s="71" customFormat="1" x14ac:dyDescent="0.3"/>
    <row r="578" s="71" customFormat="1" x14ac:dyDescent="0.3"/>
    <row r="579" s="71" customFormat="1" x14ac:dyDescent="0.3"/>
    <row r="580" s="71" customFormat="1" x14ac:dyDescent="0.3"/>
    <row r="581" s="71" customFormat="1" x14ac:dyDescent="0.3"/>
    <row r="582" s="71" customFormat="1" x14ac:dyDescent="0.3"/>
    <row r="583" s="71" customFormat="1" x14ac:dyDescent="0.3"/>
    <row r="584" s="71" customFormat="1" x14ac:dyDescent="0.3"/>
    <row r="585" s="71" customFormat="1" x14ac:dyDescent="0.3"/>
    <row r="586" s="71" customFormat="1" x14ac:dyDescent="0.3"/>
    <row r="587" s="71" customFormat="1" x14ac:dyDescent="0.3"/>
    <row r="588" s="71" customFormat="1" x14ac:dyDescent="0.3"/>
    <row r="589" s="71" customFormat="1" x14ac:dyDescent="0.3"/>
    <row r="590" s="71" customFormat="1" x14ac:dyDescent="0.3"/>
    <row r="591" s="71" customFormat="1" x14ac:dyDescent="0.3"/>
    <row r="592" s="71" customFormat="1" x14ac:dyDescent="0.3"/>
    <row r="593" s="71" customFormat="1" x14ac:dyDescent="0.3"/>
    <row r="594" s="71" customFormat="1" x14ac:dyDescent="0.3"/>
    <row r="595" s="71" customFormat="1" x14ac:dyDescent="0.3"/>
    <row r="596" s="71" customFormat="1" x14ac:dyDescent="0.3"/>
    <row r="597" s="71" customFormat="1" x14ac:dyDescent="0.3"/>
    <row r="598" s="71" customFormat="1" x14ac:dyDescent="0.3"/>
    <row r="599" s="71" customFormat="1" x14ac:dyDescent="0.3"/>
    <row r="600" s="71" customFormat="1" x14ac:dyDescent="0.3"/>
    <row r="601" s="71" customFormat="1" x14ac:dyDescent="0.3"/>
    <row r="602" s="71" customFormat="1" x14ac:dyDescent="0.3"/>
    <row r="603" s="71" customFormat="1" x14ac:dyDescent="0.3"/>
    <row r="604" s="71" customFormat="1" x14ac:dyDescent="0.3"/>
    <row r="605" s="71" customFormat="1" x14ac:dyDescent="0.3"/>
    <row r="606" s="71" customFormat="1" x14ac:dyDescent="0.3"/>
    <row r="607" s="71" customFormat="1" x14ac:dyDescent="0.3"/>
    <row r="608" s="71" customFormat="1" x14ac:dyDescent="0.3"/>
    <row r="609" s="71" customFormat="1" x14ac:dyDescent="0.3"/>
    <row r="610" s="71" customFormat="1" x14ac:dyDescent="0.3"/>
    <row r="611" s="71" customFormat="1" x14ac:dyDescent="0.3"/>
    <row r="612" s="71" customFormat="1" x14ac:dyDescent="0.3"/>
    <row r="613" s="71" customFormat="1" x14ac:dyDescent="0.3"/>
    <row r="614" s="71" customFormat="1" x14ac:dyDescent="0.3"/>
    <row r="615" s="71" customFormat="1" x14ac:dyDescent="0.3"/>
    <row r="616" s="71" customFormat="1" x14ac:dyDescent="0.3"/>
    <row r="617" s="71" customFormat="1" x14ac:dyDescent="0.3"/>
    <row r="618" s="71" customFormat="1" x14ac:dyDescent="0.3"/>
    <row r="619" s="71" customFormat="1" x14ac:dyDescent="0.3"/>
    <row r="620" s="71" customFormat="1" x14ac:dyDescent="0.3"/>
    <row r="621" s="71" customFormat="1" x14ac:dyDescent="0.3"/>
    <row r="622" s="71" customFormat="1" x14ac:dyDescent="0.3"/>
    <row r="623" s="71" customFormat="1" x14ac:dyDescent="0.3"/>
    <row r="624" s="71" customFormat="1" x14ac:dyDescent="0.3"/>
    <row r="625" s="71" customFormat="1" x14ac:dyDescent="0.3"/>
    <row r="626" s="71" customFormat="1" x14ac:dyDescent="0.3"/>
    <row r="627" s="71" customFormat="1" x14ac:dyDescent="0.3"/>
    <row r="628" s="71" customFormat="1" x14ac:dyDescent="0.3"/>
    <row r="629" s="71" customFormat="1" x14ac:dyDescent="0.3"/>
    <row r="630" s="71" customFormat="1" x14ac:dyDescent="0.3"/>
    <row r="631" s="71" customFormat="1" x14ac:dyDescent="0.3"/>
    <row r="632" s="71" customFormat="1" x14ac:dyDescent="0.3"/>
    <row r="633" s="71" customFormat="1" x14ac:dyDescent="0.3"/>
    <row r="634" s="71" customFormat="1" x14ac:dyDescent="0.3"/>
    <row r="635" s="71" customFormat="1" x14ac:dyDescent="0.3"/>
    <row r="636" s="71" customFormat="1" x14ac:dyDescent="0.3"/>
    <row r="637" s="71" customFormat="1" x14ac:dyDescent="0.3"/>
    <row r="638" s="71" customFormat="1" x14ac:dyDescent="0.3"/>
    <row r="639" s="71" customFormat="1" x14ac:dyDescent="0.3"/>
    <row r="640" s="71" customFormat="1" x14ac:dyDescent="0.3"/>
    <row r="641" s="71" customFormat="1" x14ac:dyDescent="0.3"/>
    <row r="642" s="71" customFormat="1" x14ac:dyDescent="0.3"/>
    <row r="643" s="71" customFormat="1" x14ac:dyDescent="0.3"/>
    <row r="644" s="71" customFormat="1" x14ac:dyDescent="0.3"/>
    <row r="645" s="71" customFormat="1" x14ac:dyDescent="0.3"/>
    <row r="646" s="71" customFormat="1" x14ac:dyDescent="0.3"/>
    <row r="647" s="71" customFormat="1" x14ac:dyDescent="0.3"/>
    <row r="648" s="71" customFormat="1" x14ac:dyDescent="0.3"/>
    <row r="649" s="71" customFormat="1" x14ac:dyDescent="0.3"/>
    <row r="650" s="71" customFormat="1" x14ac:dyDescent="0.3"/>
    <row r="651" s="71" customFormat="1" x14ac:dyDescent="0.3"/>
    <row r="652" s="71" customFormat="1" x14ac:dyDescent="0.3"/>
    <row r="653" s="71" customFormat="1" x14ac:dyDescent="0.3"/>
    <row r="654" s="71" customFormat="1" x14ac:dyDescent="0.3"/>
    <row r="655" s="71" customFormat="1" x14ac:dyDescent="0.3"/>
    <row r="656" s="71" customFormat="1" x14ac:dyDescent="0.3"/>
    <row r="657" s="71" customFormat="1" x14ac:dyDescent="0.3"/>
    <row r="658" s="71" customFormat="1" x14ac:dyDescent="0.3"/>
    <row r="659" s="71" customFormat="1" x14ac:dyDescent="0.3"/>
    <row r="660" s="71" customFormat="1" x14ac:dyDescent="0.3"/>
    <row r="661" s="71" customFormat="1" x14ac:dyDescent="0.3"/>
    <row r="662" s="71" customFormat="1" x14ac:dyDescent="0.3"/>
    <row r="663" s="71" customFormat="1" x14ac:dyDescent="0.3"/>
    <row r="664" s="71" customFormat="1" x14ac:dyDescent="0.3"/>
    <row r="665" s="71" customFormat="1" x14ac:dyDescent="0.3"/>
    <row r="666" s="71" customFormat="1" x14ac:dyDescent="0.3"/>
    <row r="667" s="71" customFormat="1" x14ac:dyDescent="0.3"/>
    <row r="668" s="71" customFormat="1" x14ac:dyDescent="0.3"/>
    <row r="669" s="71" customFormat="1" x14ac:dyDescent="0.3"/>
    <row r="670" s="71" customFormat="1" x14ac:dyDescent="0.3"/>
    <row r="671" s="71" customFormat="1" x14ac:dyDescent="0.3"/>
    <row r="672" s="71" customFormat="1" x14ac:dyDescent="0.3"/>
    <row r="673" s="71" customFormat="1" x14ac:dyDescent="0.3"/>
    <row r="674" s="71" customFormat="1" x14ac:dyDescent="0.3"/>
    <row r="675" s="71" customFormat="1" x14ac:dyDescent="0.3"/>
    <row r="676" s="71" customFormat="1" x14ac:dyDescent="0.3"/>
    <row r="677" s="71" customFormat="1" x14ac:dyDescent="0.3"/>
    <row r="678" s="71" customFormat="1" x14ac:dyDescent="0.3"/>
    <row r="679" s="71" customFormat="1" x14ac:dyDescent="0.3"/>
    <row r="680" s="71" customFormat="1" x14ac:dyDescent="0.3"/>
    <row r="681" s="71" customFormat="1" x14ac:dyDescent="0.3"/>
    <row r="682" s="71" customFormat="1" x14ac:dyDescent="0.3"/>
    <row r="683" s="71" customFormat="1" x14ac:dyDescent="0.3"/>
    <row r="684" s="71" customFormat="1" x14ac:dyDescent="0.3"/>
    <row r="685" s="71" customFormat="1" x14ac:dyDescent="0.3"/>
    <row r="686" s="71" customFormat="1" x14ac:dyDescent="0.3"/>
    <row r="687" s="71" customFormat="1" x14ac:dyDescent="0.3"/>
    <row r="688" s="71" customFormat="1" x14ac:dyDescent="0.3"/>
    <row r="689" s="71" customFormat="1" x14ac:dyDescent="0.3"/>
    <row r="690" s="71" customFormat="1" x14ac:dyDescent="0.3"/>
    <row r="691" s="71" customFormat="1" x14ac:dyDescent="0.3"/>
    <row r="692" s="71" customFormat="1" x14ac:dyDescent="0.3"/>
    <row r="693" s="71" customFormat="1" x14ac:dyDescent="0.3"/>
    <row r="694" s="71" customFormat="1" x14ac:dyDescent="0.3"/>
    <row r="695" s="71" customFormat="1" x14ac:dyDescent="0.3"/>
    <row r="696" s="71" customFormat="1" x14ac:dyDescent="0.3"/>
    <row r="697" s="71" customFormat="1" x14ac:dyDescent="0.3"/>
    <row r="698" s="71" customFormat="1" x14ac:dyDescent="0.3"/>
    <row r="699" s="71" customFormat="1" x14ac:dyDescent="0.3"/>
    <row r="700" s="71" customFormat="1" x14ac:dyDescent="0.3"/>
    <row r="701" s="71" customFormat="1" x14ac:dyDescent="0.3"/>
    <row r="702" s="71" customFormat="1" x14ac:dyDescent="0.3"/>
    <row r="703" s="71" customFormat="1" x14ac:dyDescent="0.3"/>
    <row r="704" s="71" customFormat="1" x14ac:dyDescent="0.3"/>
    <row r="705" s="71" customFormat="1" x14ac:dyDescent="0.3"/>
    <row r="706" s="71" customFormat="1" x14ac:dyDescent="0.3"/>
    <row r="707" s="71" customFormat="1" x14ac:dyDescent="0.3"/>
    <row r="708" s="71" customFormat="1" x14ac:dyDescent="0.3"/>
    <row r="709" s="71" customFormat="1" x14ac:dyDescent="0.3"/>
    <row r="710" s="71" customFormat="1" x14ac:dyDescent="0.3"/>
    <row r="711" s="71" customFormat="1" x14ac:dyDescent="0.3"/>
    <row r="712" s="71" customFormat="1" x14ac:dyDescent="0.3"/>
    <row r="713" s="71" customFormat="1" x14ac:dyDescent="0.3"/>
    <row r="714" s="71" customFormat="1" x14ac:dyDescent="0.3"/>
    <row r="715" s="71" customFormat="1" x14ac:dyDescent="0.3"/>
    <row r="716" s="71" customFormat="1" x14ac:dyDescent="0.3"/>
    <row r="717" s="71" customFormat="1" x14ac:dyDescent="0.3"/>
    <row r="718" s="71" customFormat="1" x14ac:dyDescent="0.3"/>
    <row r="719" s="71" customFormat="1" x14ac:dyDescent="0.3"/>
    <row r="720" s="71" customFormat="1" x14ac:dyDescent="0.3"/>
    <row r="721" s="71" customFormat="1" x14ac:dyDescent="0.3"/>
    <row r="722" s="71" customFormat="1" x14ac:dyDescent="0.3"/>
    <row r="723" s="71" customFormat="1" x14ac:dyDescent="0.3"/>
    <row r="724" s="71" customFormat="1" x14ac:dyDescent="0.3"/>
    <row r="725" s="71" customFormat="1" x14ac:dyDescent="0.3"/>
    <row r="726" s="71" customFormat="1" x14ac:dyDescent="0.3"/>
    <row r="727" s="71" customFormat="1" x14ac:dyDescent="0.3"/>
    <row r="728" s="71" customFormat="1" x14ac:dyDescent="0.3"/>
    <row r="729" s="71" customFormat="1" x14ac:dyDescent="0.3"/>
    <row r="730" s="71" customFormat="1" x14ac:dyDescent="0.3"/>
    <row r="731" s="71" customFormat="1" x14ac:dyDescent="0.3"/>
    <row r="732" s="71" customFormat="1" x14ac:dyDescent="0.3"/>
    <row r="733" s="71" customFormat="1" x14ac:dyDescent="0.3"/>
    <row r="734" s="71" customFormat="1" x14ac:dyDescent="0.3"/>
    <row r="735" s="71" customFormat="1" x14ac:dyDescent="0.3"/>
    <row r="736" s="71" customFormat="1" x14ac:dyDescent="0.3"/>
    <row r="737" s="71" customFormat="1" x14ac:dyDescent="0.3"/>
    <row r="738" s="71" customFormat="1" x14ac:dyDescent="0.3"/>
    <row r="739" s="71" customFormat="1" x14ac:dyDescent="0.3"/>
    <row r="740" s="71" customFormat="1" x14ac:dyDescent="0.3"/>
    <row r="741" s="71" customFormat="1" x14ac:dyDescent="0.3"/>
    <row r="742" s="71" customFormat="1" x14ac:dyDescent="0.3"/>
    <row r="743" s="71" customFormat="1" x14ac:dyDescent="0.3"/>
    <row r="744" s="71" customFormat="1" x14ac:dyDescent="0.3"/>
    <row r="745" s="71" customFormat="1" x14ac:dyDescent="0.3"/>
    <row r="746" s="71" customFormat="1" x14ac:dyDescent="0.3"/>
    <row r="747" s="71" customFormat="1" x14ac:dyDescent="0.3"/>
    <row r="748" s="71" customFormat="1" x14ac:dyDescent="0.3"/>
    <row r="749" s="71" customFormat="1" x14ac:dyDescent="0.3"/>
    <row r="750" s="71" customFormat="1" x14ac:dyDescent="0.3"/>
    <row r="751" s="71" customFormat="1" x14ac:dyDescent="0.3"/>
    <row r="752" s="71" customFormat="1" x14ac:dyDescent="0.3"/>
    <row r="753" s="71" customFormat="1" x14ac:dyDescent="0.3"/>
    <row r="754" s="71" customFormat="1" x14ac:dyDescent="0.3"/>
    <row r="755" s="71" customFormat="1" x14ac:dyDescent="0.3"/>
    <row r="756" s="71" customFormat="1" x14ac:dyDescent="0.3"/>
    <row r="757" s="71" customFormat="1" x14ac:dyDescent="0.3"/>
    <row r="758" s="71" customFormat="1" x14ac:dyDescent="0.3"/>
    <row r="759" s="71" customFormat="1" x14ac:dyDescent="0.3"/>
    <row r="760" s="71" customFormat="1" x14ac:dyDescent="0.3"/>
    <row r="761" s="71" customFormat="1" x14ac:dyDescent="0.3"/>
    <row r="762" s="71" customFormat="1" x14ac:dyDescent="0.3"/>
    <row r="763" s="71" customFormat="1" x14ac:dyDescent="0.3"/>
    <row r="764" s="71" customFormat="1" x14ac:dyDescent="0.3"/>
    <row r="765" s="71" customFormat="1" x14ac:dyDescent="0.3"/>
    <row r="766" s="71" customFormat="1" x14ac:dyDescent="0.3"/>
    <row r="767" s="71" customFormat="1" x14ac:dyDescent="0.3"/>
    <row r="768" s="71" customFormat="1" x14ac:dyDescent="0.3"/>
    <row r="769" s="71" customFormat="1" x14ac:dyDescent="0.3"/>
    <row r="770" s="71" customFormat="1" x14ac:dyDescent="0.3"/>
    <row r="771" s="71" customFormat="1" x14ac:dyDescent="0.3"/>
    <row r="772" s="71" customFormat="1" x14ac:dyDescent="0.3"/>
    <row r="773" s="71" customFormat="1" x14ac:dyDescent="0.3"/>
    <row r="774" s="71" customFormat="1" x14ac:dyDescent="0.3"/>
    <row r="775" s="71" customFormat="1" x14ac:dyDescent="0.3"/>
    <row r="776" s="71" customFormat="1" x14ac:dyDescent="0.3"/>
    <row r="777" s="71" customFormat="1" x14ac:dyDescent="0.3"/>
    <row r="778" s="71" customFormat="1" x14ac:dyDescent="0.3"/>
    <row r="779" s="71" customFormat="1" x14ac:dyDescent="0.3"/>
    <row r="780" s="71" customFormat="1" x14ac:dyDescent="0.3"/>
    <row r="781" s="71" customFormat="1" x14ac:dyDescent="0.3"/>
    <row r="782" s="71" customFormat="1" x14ac:dyDescent="0.3"/>
    <row r="783" s="71" customFormat="1" x14ac:dyDescent="0.3"/>
    <row r="784" s="71" customFormat="1" x14ac:dyDescent="0.3"/>
    <row r="785" s="71" customFormat="1" x14ac:dyDescent="0.3"/>
    <row r="786" s="71" customFormat="1" x14ac:dyDescent="0.3"/>
    <row r="787" s="71" customFormat="1" x14ac:dyDescent="0.3"/>
    <row r="788" s="71" customFormat="1" x14ac:dyDescent="0.3"/>
    <row r="789" s="71" customFormat="1" x14ac:dyDescent="0.3"/>
    <row r="790" s="71" customFormat="1" x14ac:dyDescent="0.3"/>
    <row r="791" s="71" customFormat="1" x14ac:dyDescent="0.3"/>
    <row r="792" s="71" customFormat="1" x14ac:dyDescent="0.3"/>
    <row r="793" s="71" customFormat="1" x14ac:dyDescent="0.3"/>
    <row r="794" s="71" customFormat="1" x14ac:dyDescent="0.3"/>
    <row r="795" s="71" customFormat="1" x14ac:dyDescent="0.3"/>
    <row r="796" s="71" customFormat="1" x14ac:dyDescent="0.3"/>
    <row r="797" s="71" customFormat="1" x14ac:dyDescent="0.3"/>
    <row r="798" s="71" customFormat="1" x14ac:dyDescent="0.3"/>
    <row r="799" s="71" customFormat="1" x14ac:dyDescent="0.3"/>
    <row r="800" s="71" customFormat="1" x14ac:dyDescent="0.3"/>
    <row r="801" s="71" customFormat="1" x14ac:dyDescent="0.3"/>
    <row r="802" s="71" customFormat="1" x14ac:dyDescent="0.3"/>
    <row r="803" s="71" customFormat="1" x14ac:dyDescent="0.3"/>
    <row r="804" s="71" customFormat="1" x14ac:dyDescent="0.3"/>
    <row r="805" s="71" customFormat="1" x14ac:dyDescent="0.3"/>
    <row r="806" s="71" customFormat="1" x14ac:dyDescent="0.3"/>
    <row r="807" s="71" customFormat="1" x14ac:dyDescent="0.3"/>
    <row r="808" s="71" customFormat="1" x14ac:dyDescent="0.3"/>
    <row r="809" s="71" customFormat="1" x14ac:dyDescent="0.3"/>
    <row r="810" s="71" customFormat="1" x14ac:dyDescent="0.3"/>
    <row r="811" s="71" customFormat="1" x14ac:dyDescent="0.3"/>
    <row r="812" s="71" customFormat="1" x14ac:dyDescent="0.3"/>
    <row r="813" s="71" customFormat="1" x14ac:dyDescent="0.3"/>
    <row r="814" s="71" customFormat="1" x14ac:dyDescent="0.3"/>
    <row r="815" s="71" customFormat="1" x14ac:dyDescent="0.3"/>
    <row r="816" s="71" customFormat="1" x14ac:dyDescent="0.3"/>
    <row r="817" s="71" customFormat="1" x14ac:dyDescent="0.3"/>
    <row r="818" s="71" customFormat="1" x14ac:dyDescent="0.3"/>
    <row r="819" s="71" customFormat="1" x14ac:dyDescent="0.3"/>
    <row r="820" s="71" customFormat="1" x14ac:dyDescent="0.3"/>
    <row r="821" s="71" customFormat="1" x14ac:dyDescent="0.3"/>
    <row r="822" s="71" customFormat="1" x14ac:dyDescent="0.3"/>
    <row r="823" s="71" customFormat="1" x14ac:dyDescent="0.3"/>
    <row r="824" s="71" customFormat="1" x14ac:dyDescent="0.3"/>
    <row r="825" s="71" customFormat="1" x14ac:dyDescent="0.3"/>
    <row r="826" s="71" customFormat="1" x14ac:dyDescent="0.3"/>
    <row r="827" s="71" customFormat="1" x14ac:dyDescent="0.3"/>
    <row r="828" s="71" customFormat="1" x14ac:dyDescent="0.3"/>
    <row r="829" s="71" customFormat="1" x14ac:dyDescent="0.3"/>
    <row r="830" s="71" customFormat="1" x14ac:dyDescent="0.3"/>
    <row r="831" s="71" customFormat="1" x14ac:dyDescent="0.3"/>
    <row r="832" s="71" customFormat="1" x14ac:dyDescent="0.3"/>
    <row r="833" s="71" customFormat="1" x14ac:dyDescent="0.3"/>
    <row r="834" s="71" customFormat="1" x14ac:dyDescent="0.3"/>
    <row r="835" s="71" customFormat="1" x14ac:dyDescent="0.3"/>
    <row r="836" s="71" customFormat="1" x14ac:dyDescent="0.3"/>
    <row r="837" s="71" customFormat="1" x14ac:dyDescent="0.3"/>
    <row r="838" s="71" customFormat="1" x14ac:dyDescent="0.3"/>
    <row r="839" s="71" customFormat="1" x14ac:dyDescent="0.3"/>
    <row r="840" s="71" customFormat="1" x14ac:dyDescent="0.3"/>
    <row r="841" s="71" customFormat="1" x14ac:dyDescent="0.3"/>
    <row r="842" s="71" customFormat="1" x14ac:dyDescent="0.3"/>
    <row r="843" s="71" customFormat="1" x14ac:dyDescent="0.3"/>
    <row r="844" s="71" customFormat="1" x14ac:dyDescent="0.3"/>
    <row r="845" s="71" customFormat="1" x14ac:dyDescent="0.3"/>
    <row r="846" s="71" customFormat="1" x14ac:dyDescent="0.3"/>
    <row r="847" s="71" customFormat="1" x14ac:dyDescent="0.3"/>
    <row r="848" s="71" customFormat="1" x14ac:dyDescent="0.3"/>
    <row r="849" s="71" customFormat="1" x14ac:dyDescent="0.3"/>
    <row r="850" s="71" customFormat="1" x14ac:dyDescent="0.3"/>
    <row r="851" s="71" customFormat="1" x14ac:dyDescent="0.3"/>
    <row r="852" s="71" customFormat="1" x14ac:dyDescent="0.3"/>
    <row r="853" s="71" customFormat="1" x14ac:dyDescent="0.3"/>
    <row r="854" s="71" customFormat="1" x14ac:dyDescent="0.3"/>
    <row r="855" s="71" customFormat="1" x14ac:dyDescent="0.3"/>
    <row r="856" s="71" customFormat="1" x14ac:dyDescent="0.3"/>
    <row r="857" s="71" customFormat="1" x14ac:dyDescent="0.3"/>
    <row r="858" s="71" customFormat="1" x14ac:dyDescent="0.3"/>
    <row r="859" s="71" customFormat="1" x14ac:dyDescent="0.3"/>
    <row r="860" s="71" customFormat="1" x14ac:dyDescent="0.3"/>
    <row r="861" s="71" customFormat="1" x14ac:dyDescent="0.3"/>
    <row r="862" s="71" customFormat="1" x14ac:dyDescent="0.3"/>
    <row r="863" s="71" customFormat="1" x14ac:dyDescent="0.3"/>
    <row r="864" s="71" customFormat="1" x14ac:dyDescent="0.3"/>
    <row r="865" s="71" customFormat="1" x14ac:dyDescent="0.3"/>
    <row r="866" s="71" customFormat="1" x14ac:dyDescent="0.3"/>
    <row r="867" s="71" customFormat="1" x14ac:dyDescent="0.3"/>
    <row r="868" s="71" customFormat="1" x14ac:dyDescent="0.3"/>
    <row r="869" s="71" customFormat="1" x14ac:dyDescent="0.3"/>
    <row r="870" s="71" customFormat="1" x14ac:dyDescent="0.3"/>
    <row r="871" s="71" customFormat="1" x14ac:dyDescent="0.3"/>
    <row r="872" s="71" customFormat="1" x14ac:dyDescent="0.3"/>
    <row r="873" s="71" customFormat="1" x14ac:dyDescent="0.3"/>
    <row r="874" s="71" customFormat="1" x14ac:dyDescent="0.3"/>
    <row r="875" s="71" customFormat="1" x14ac:dyDescent="0.3"/>
    <row r="876" s="71" customFormat="1" x14ac:dyDescent="0.3"/>
    <row r="877" s="71" customFormat="1" x14ac:dyDescent="0.3"/>
    <row r="878" s="71" customFormat="1" x14ac:dyDescent="0.3"/>
    <row r="879" s="71" customFormat="1" x14ac:dyDescent="0.3"/>
    <row r="880" s="71" customFormat="1" x14ac:dyDescent="0.3"/>
    <row r="881" s="71" customFormat="1" x14ac:dyDescent="0.3"/>
    <row r="882" s="71" customFormat="1" x14ac:dyDescent="0.3"/>
    <row r="883" s="71" customFormat="1" x14ac:dyDescent="0.3"/>
    <row r="884" s="71" customFormat="1" x14ac:dyDescent="0.3"/>
    <row r="885" s="71" customFormat="1" x14ac:dyDescent="0.3"/>
    <row r="886" s="71" customFormat="1" x14ac:dyDescent="0.3"/>
    <row r="887" s="71" customFormat="1" x14ac:dyDescent="0.3"/>
    <row r="888" s="71" customFormat="1" x14ac:dyDescent="0.3"/>
    <row r="889" s="71" customFormat="1" x14ac:dyDescent="0.3"/>
    <row r="890" s="71" customFormat="1" x14ac:dyDescent="0.3"/>
    <row r="891" s="71" customFormat="1" x14ac:dyDescent="0.3"/>
    <row r="892" s="71" customFormat="1" x14ac:dyDescent="0.3"/>
    <row r="893" s="71" customFormat="1" x14ac:dyDescent="0.3"/>
    <row r="894" s="71" customFormat="1" x14ac:dyDescent="0.3"/>
    <row r="895" s="71" customFormat="1" x14ac:dyDescent="0.3"/>
    <row r="896" s="71" customFormat="1" x14ac:dyDescent="0.3"/>
    <row r="897" s="71" customFormat="1" x14ac:dyDescent="0.3"/>
    <row r="898" s="71" customFormat="1" x14ac:dyDescent="0.3"/>
    <row r="899" s="71" customFormat="1" x14ac:dyDescent="0.3"/>
    <row r="900" s="71" customFormat="1" x14ac:dyDescent="0.3"/>
    <row r="901" s="71" customFormat="1" x14ac:dyDescent="0.3"/>
    <row r="902" s="71" customFormat="1" x14ac:dyDescent="0.3"/>
    <row r="903" s="71" customFormat="1" x14ac:dyDescent="0.3"/>
    <row r="904" s="71" customFormat="1" x14ac:dyDescent="0.3"/>
    <row r="905" s="71" customFormat="1" x14ac:dyDescent="0.3"/>
    <row r="906" s="71" customFormat="1" x14ac:dyDescent="0.3"/>
    <row r="907" s="71" customFormat="1" x14ac:dyDescent="0.3"/>
    <row r="908" s="71" customFormat="1" x14ac:dyDescent="0.3"/>
    <row r="909" s="71" customFormat="1" x14ac:dyDescent="0.3"/>
    <row r="910" s="71" customFormat="1" x14ac:dyDescent="0.3"/>
    <row r="911" s="71" customFormat="1" x14ac:dyDescent="0.3"/>
    <row r="912" s="71" customFormat="1" x14ac:dyDescent="0.3"/>
    <row r="913" s="71" customFormat="1" x14ac:dyDescent="0.3"/>
    <row r="914" s="71" customFormat="1" x14ac:dyDescent="0.3"/>
    <row r="915" s="71" customFormat="1" x14ac:dyDescent="0.3"/>
    <row r="916" s="71" customFormat="1" x14ac:dyDescent="0.3"/>
    <row r="917" s="71" customFormat="1" x14ac:dyDescent="0.3"/>
    <row r="918" s="71" customFormat="1" x14ac:dyDescent="0.3"/>
    <row r="919" s="71" customFormat="1" x14ac:dyDescent="0.3"/>
    <row r="920" s="71" customFormat="1" x14ac:dyDescent="0.3"/>
    <row r="921" s="71" customFormat="1" x14ac:dyDescent="0.3"/>
    <row r="922" s="71" customFormat="1" x14ac:dyDescent="0.3"/>
    <row r="923" s="71" customFormat="1" x14ac:dyDescent="0.3"/>
    <row r="924" s="71" customFormat="1" x14ac:dyDescent="0.3"/>
    <row r="925" s="71" customFormat="1" x14ac:dyDescent="0.3"/>
    <row r="926" s="71" customFormat="1" x14ac:dyDescent="0.3"/>
    <row r="927" s="71" customFormat="1" x14ac:dyDescent="0.3"/>
    <row r="928" s="71" customFormat="1" x14ac:dyDescent="0.3"/>
    <row r="929" s="71" customFormat="1" x14ac:dyDescent="0.3"/>
    <row r="930" s="71" customFormat="1" x14ac:dyDescent="0.3"/>
    <row r="931" s="71" customFormat="1" x14ac:dyDescent="0.3"/>
    <row r="932" s="71" customFormat="1" x14ac:dyDescent="0.3"/>
    <row r="933" s="71" customFormat="1" x14ac:dyDescent="0.3"/>
    <row r="934" s="71" customFormat="1" x14ac:dyDescent="0.3"/>
    <row r="935" s="71" customFormat="1" x14ac:dyDescent="0.3"/>
    <row r="936" s="71" customFormat="1" x14ac:dyDescent="0.3"/>
    <row r="937" s="71" customFormat="1" x14ac:dyDescent="0.3"/>
    <row r="938" s="71" customFormat="1" x14ac:dyDescent="0.3"/>
    <row r="939" s="71" customFormat="1" x14ac:dyDescent="0.3"/>
    <row r="940" s="71" customFormat="1" x14ac:dyDescent="0.3"/>
    <row r="941" s="71" customFormat="1" x14ac:dyDescent="0.3"/>
    <row r="942" s="71" customFormat="1" x14ac:dyDescent="0.3"/>
    <row r="943" s="71" customFormat="1" x14ac:dyDescent="0.3"/>
    <row r="944" s="71" customFormat="1" x14ac:dyDescent="0.3"/>
    <row r="945" s="71" customFormat="1" x14ac:dyDescent="0.3"/>
    <row r="946" s="71" customFormat="1" x14ac:dyDescent="0.3"/>
    <row r="947" s="71" customFormat="1" x14ac:dyDescent="0.3"/>
    <row r="948" s="71" customFormat="1" x14ac:dyDescent="0.3"/>
    <row r="949" s="71" customFormat="1" x14ac:dyDescent="0.3"/>
    <row r="950" s="71" customFormat="1" x14ac:dyDescent="0.3"/>
    <row r="951" s="71" customFormat="1" x14ac:dyDescent="0.3"/>
    <row r="952" s="71" customFormat="1" x14ac:dyDescent="0.3"/>
    <row r="953" s="71" customFormat="1" x14ac:dyDescent="0.3"/>
    <row r="954" s="71" customFormat="1" x14ac:dyDescent="0.3"/>
    <row r="955" s="71" customFormat="1" x14ac:dyDescent="0.3"/>
    <row r="956" s="71" customFormat="1" x14ac:dyDescent="0.3"/>
    <row r="957" s="71" customFormat="1" x14ac:dyDescent="0.3"/>
    <row r="958" s="71" customFormat="1" x14ac:dyDescent="0.3"/>
    <row r="959" s="71" customFormat="1" x14ac:dyDescent="0.3"/>
    <row r="960" s="71" customFormat="1" x14ac:dyDescent="0.3"/>
    <row r="961" s="71" customFormat="1" x14ac:dyDescent="0.3"/>
    <row r="962" s="71" customFormat="1" x14ac:dyDescent="0.3"/>
    <row r="963" s="71" customFormat="1" x14ac:dyDescent="0.3"/>
    <row r="964" s="71" customFormat="1" x14ac:dyDescent="0.3"/>
    <row r="965" s="71" customFormat="1" x14ac:dyDescent="0.3"/>
    <row r="966" s="71" customFormat="1" x14ac:dyDescent="0.3"/>
    <row r="967" s="71" customFormat="1" x14ac:dyDescent="0.3"/>
    <row r="968" s="71" customFormat="1" x14ac:dyDescent="0.3"/>
    <row r="969" s="71" customFormat="1" x14ac:dyDescent="0.3"/>
    <row r="970" s="71" customFormat="1" x14ac:dyDescent="0.3"/>
    <row r="971" s="71" customFormat="1" x14ac:dyDescent="0.3"/>
    <row r="972" s="71" customFormat="1" x14ac:dyDescent="0.3"/>
    <row r="973" s="71" customFormat="1" x14ac:dyDescent="0.3"/>
    <row r="974" s="71" customFormat="1" x14ac:dyDescent="0.3"/>
    <row r="975" s="71" customFormat="1" x14ac:dyDescent="0.3"/>
    <row r="976" s="71" customFormat="1" x14ac:dyDescent="0.3"/>
    <row r="977" s="71" customFormat="1" x14ac:dyDescent="0.3"/>
    <row r="978" s="71" customFormat="1" x14ac:dyDescent="0.3"/>
    <row r="979" s="71" customFormat="1" x14ac:dyDescent="0.3"/>
    <row r="980" s="71" customFormat="1" x14ac:dyDescent="0.3"/>
    <row r="981" s="71" customFormat="1" x14ac:dyDescent="0.3"/>
    <row r="982" s="71" customFormat="1" x14ac:dyDescent="0.3"/>
    <row r="983" s="71" customFormat="1" x14ac:dyDescent="0.3"/>
    <row r="984" s="71" customFormat="1" x14ac:dyDescent="0.3"/>
    <row r="985" s="71" customFormat="1" x14ac:dyDescent="0.3"/>
    <row r="986" s="71" customFormat="1" x14ac:dyDescent="0.3"/>
    <row r="987" s="71" customFormat="1" x14ac:dyDescent="0.3"/>
    <row r="988" s="71" customFormat="1" x14ac:dyDescent="0.3"/>
    <row r="989" s="71" customFormat="1" x14ac:dyDescent="0.3"/>
    <row r="990" s="71" customFormat="1" x14ac:dyDescent="0.3"/>
    <row r="991" s="71" customFormat="1" x14ac:dyDescent="0.3"/>
    <row r="992" s="71" customFormat="1" x14ac:dyDescent="0.3"/>
    <row r="993" s="71" customFormat="1" x14ac:dyDescent="0.3"/>
    <row r="994" s="71" customFormat="1" x14ac:dyDescent="0.3"/>
    <row r="995" s="71" customFormat="1" x14ac:dyDescent="0.3"/>
    <row r="996" s="71" customFormat="1" x14ac:dyDescent="0.3"/>
    <row r="997" s="71" customFormat="1" x14ac:dyDescent="0.3"/>
    <row r="998" s="71" customFormat="1" x14ac:dyDescent="0.3"/>
    <row r="999" s="71" customFormat="1" x14ac:dyDescent="0.3"/>
    <row r="1000" s="71" customFormat="1" x14ac:dyDescent="0.3"/>
    <row r="1001" s="71" customFormat="1" x14ac:dyDescent="0.3"/>
    <row r="1002" s="71" customFormat="1" x14ac:dyDescent="0.3"/>
    <row r="1003" s="71" customFormat="1" x14ac:dyDescent="0.3"/>
    <row r="1004" s="71" customFormat="1" x14ac:dyDescent="0.3"/>
    <row r="1005" s="71" customFormat="1" x14ac:dyDescent="0.3"/>
    <row r="1006" s="71" customFormat="1" x14ac:dyDescent="0.3"/>
    <row r="1007" s="71" customFormat="1" x14ac:dyDescent="0.3"/>
    <row r="1008" s="71" customFormat="1" x14ac:dyDescent="0.3"/>
    <row r="1009" s="71" customFormat="1" x14ac:dyDescent="0.3"/>
    <row r="1010" s="71" customFormat="1" x14ac:dyDescent="0.3"/>
    <row r="1011" s="71" customFormat="1" x14ac:dyDescent="0.3"/>
    <row r="1012" s="71" customFormat="1" x14ac:dyDescent="0.3"/>
    <row r="1013" s="71" customFormat="1" x14ac:dyDescent="0.3"/>
    <row r="1014" s="71" customFormat="1" x14ac:dyDescent="0.3"/>
    <row r="1015" s="71" customFormat="1" x14ac:dyDescent="0.3"/>
    <row r="1016" s="71" customFormat="1" x14ac:dyDescent="0.3"/>
    <row r="1017" s="71" customFormat="1" x14ac:dyDescent="0.3"/>
    <row r="1018" s="71" customFormat="1" x14ac:dyDescent="0.3"/>
    <row r="1019" s="71" customFormat="1" x14ac:dyDescent="0.3"/>
    <row r="1020" s="71" customFormat="1" x14ac:dyDescent="0.3"/>
    <row r="1021" s="71" customFormat="1" x14ac:dyDescent="0.3"/>
    <row r="1022" s="71" customFormat="1" x14ac:dyDescent="0.3"/>
    <row r="1023" s="71" customFormat="1" x14ac:dyDescent="0.3"/>
    <row r="1024" s="71" customFormat="1" x14ac:dyDescent="0.3"/>
    <row r="1025" s="71" customFormat="1" x14ac:dyDescent="0.3"/>
    <row r="1026" s="71" customFormat="1" x14ac:dyDescent="0.3"/>
    <row r="1027" s="71" customFormat="1" x14ac:dyDescent="0.3"/>
    <row r="1028" s="71" customFormat="1" x14ac:dyDescent="0.3"/>
    <row r="1029" s="71" customFormat="1" x14ac:dyDescent="0.3"/>
    <row r="1030" s="71" customFormat="1" x14ac:dyDescent="0.3"/>
    <row r="1031" s="71" customFormat="1" x14ac:dyDescent="0.3"/>
    <row r="1032" s="71" customFormat="1" x14ac:dyDescent="0.3"/>
    <row r="1033" s="71" customFormat="1" x14ac:dyDescent="0.3"/>
    <row r="1034" s="71" customFormat="1" x14ac:dyDescent="0.3"/>
    <row r="1035" s="71" customFormat="1" x14ac:dyDescent="0.3"/>
    <row r="1036" s="71" customFormat="1" x14ac:dyDescent="0.3"/>
    <row r="1037" s="71" customFormat="1" x14ac:dyDescent="0.3"/>
    <row r="1038" s="71" customFormat="1" x14ac:dyDescent="0.3"/>
    <row r="1039" s="71" customFormat="1" x14ac:dyDescent="0.3"/>
    <row r="1040" s="71" customFormat="1" x14ac:dyDescent="0.3"/>
    <row r="1041" s="71" customFormat="1" x14ac:dyDescent="0.3"/>
    <row r="1042" s="71" customFormat="1" x14ac:dyDescent="0.3"/>
    <row r="1043" s="71" customFormat="1" x14ac:dyDescent="0.3"/>
    <row r="1044" s="71" customFormat="1" x14ac:dyDescent="0.3"/>
    <row r="1045" s="71" customFormat="1" x14ac:dyDescent="0.3"/>
    <row r="1046" s="71" customFormat="1" x14ac:dyDescent="0.3"/>
    <row r="1047" s="71" customFormat="1" x14ac:dyDescent="0.3"/>
    <row r="1048" s="71" customFormat="1" x14ac:dyDescent="0.3"/>
    <row r="1049" s="71" customFormat="1" x14ac:dyDescent="0.3"/>
    <row r="1050" s="71" customFormat="1" x14ac:dyDescent="0.3"/>
    <row r="1051" s="71" customFormat="1" x14ac:dyDescent="0.3"/>
    <row r="1052" s="71" customFormat="1" x14ac:dyDescent="0.3"/>
    <row r="1053" s="71" customFormat="1" x14ac:dyDescent="0.3"/>
    <row r="1054" s="71" customFormat="1" x14ac:dyDescent="0.3"/>
    <row r="1055" s="71" customFormat="1" x14ac:dyDescent="0.3"/>
    <row r="1056" s="71" customFormat="1" x14ac:dyDescent="0.3"/>
    <row r="1057" s="71" customFormat="1" x14ac:dyDescent="0.3"/>
    <row r="1058" s="71" customFormat="1" x14ac:dyDescent="0.3"/>
    <row r="1059" s="71" customFormat="1" x14ac:dyDescent="0.3"/>
    <row r="1060" s="71" customFormat="1" x14ac:dyDescent="0.3"/>
    <row r="1061" s="71" customFormat="1" x14ac:dyDescent="0.3"/>
    <row r="1062" s="71" customFormat="1" x14ac:dyDescent="0.3"/>
    <row r="1063" s="71" customFormat="1" x14ac:dyDescent="0.3"/>
    <row r="1064" s="71" customFormat="1" x14ac:dyDescent="0.3"/>
    <row r="1065" s="71" customFormat="1" x14ac:dyDescent="0.3"/>
    <row r="1066" s="71" customFormat="1" x14ac:dyDescent="0.3"/>
    <row r="1067" s="71" customFormat="1" x14ac:dyDescent="0.3"/>
    <row r="1068" s="71" customFormat="1" x14ac:dyDescent="0.3"/>
    <row r="1069" s="71" customFormat="1" x14ac:dyDescent="0.3"/>
    <row r="1070" s="71" customFormat="1" x14ac:dyDescent="0.3"/>
    <row r="1071" s="71" customFormat="1" x14ac:dyDescent="0.3"/>
    <row r="1072" s="71" customFormat="1" x14ac:dyDescent="0.3"/>
    <row r="1073" s="71" customFormat="1" x14ac:dyDescent="0.3"/>
    <row r="1074" s="71" customFormat="1" x14ac:dyDescent="0.3"/>
    <row r="1075" s="71" customFormat="1" x14ac:dyDescent="0.3"/>
    <row r="1076" s="71" customFormat="1" x14ac:dyDescent="0.3"/>
    <row r="1077" s="71" customFormat="1" x14ac:dyDescent="0.3"/>
    <row r="1078" s="71" customFormat="1" x14ac:dyDescent="0.3"/>
    <row r="1079" s="71" customFormat="1" x14ac:dyDescent="0.3"/>
    <row r="1080" s="71" customFormat="1" x14ac:dyDescent="0.3"/>
    <row r="1081" s="71" customFormat="1" x14ac:dyDescent="0.3"/>
    <row r="1082" s="71" customFormat="1" x14ac:dyDescent="0.3"/>
    <row r="1083" s="71" customFormat="1" x14ac:dyDescent="0.3"/>
    <row r="1084" s="71" customFormat="1" x14ac:dyDescent="0.3"/>
    <row r="1085" s="71" customFormat="1" x14ac:dyDescent="0.3"/>
    <row r="1086" s="71" customFormat="1" x14ac:dyDescent="0.3"/>
    <row r="1087" s="71" customFormat="1" x14ac:dyDescent="0.3"/>
    <row r="1088" s="71" customFormat="1" x14ac:dyDescent="0.3"/>
    <row r="1089" s="71" customFormat="1" x14ac:dyDescent="0.3"/>
    <row r="1090" s="71" customFormat="1" x14ac:dyDescent="0.3"/>
    <row r="1091" s="71" customFormat="1" x14ac:dyDescent="0.3"/>
    <row r="1092" s="71" customFormat="1" x14ac:dyDescent="0.3"/>
    <row r="1093" s="71" customFormat="1" x14ac:dyDescent="0.3"/>
    <row r="1094" s="71" customFormat="1" x14ac:dyDescent="0.3"/>
    <row r="1095" s="71" customFormat="1" x14ac:dyDescent="0.3"/>
    <row r="1096" s="71" customFormat="1" x14ac:dyDescent="0.3"/>
    <row r="1097" s="71" customFormat="1" x14ac:dyDescent="0.3"/>
    <row r="1098" s="71" customFormat="1" x14ac:dyDescent="0.3"/>
    <row r="1099" s="71" customFormat="1" x14ac:dyDescent="0.3"/>
    <row r="1100" s="71" customFormat="1" x14ac:dyDescent="0.3"/>
    <row r="1101" s="71" customFormat="1" x14ac:dyDescent="0.3"/>
    <row r="1102" s="71" customFormat="1" x14ac:dyDescent="0.3"/>
    <row r="1103" s="71" customFormat="1" x14ac:dyDescent="0.3"/>
    <row r="1104" s="71" customFormat="1" x14ac:dyDescent="0.3"/>
    <row r="1105" s="71" customFormat="1" x14ac:dyDescent="0.3"/>
    <row r="1106" s="71" customFormat="1" x14ac:dyDescent="0.3"/>
    <row r="1107" s="71" customFormat="1" x14ac:dyDescent="0.3"/>
    <row r="1108" s="71" customFormat="1" x14ac:dyDescent="0.3"/>
    <row r="1109" s="71" customFormat="1" x14ac:dyDescent="0.3"/>
    <row r="1110" s="71" customFormat="1" x14ac:dyDescent="0.3"/>
    <row r="1111" s="71" customFormat="1" x14ac:dyDescent="0.3"/>
    <row r="1112" s="71" customFormat="1" x14ac:dyDescent="0.3"/>
    <row r="1113" s="71" customFormat="1" x14ac:dyDescent="0.3"/>
    <row r="1114" s="71" customFormat="1" x14ac:dyDescent="0.3"/>
    <row r="1115" s="71" customFormat="1" x14ac:dyDescent="0.3"/>
    <row r="1116" s="71" customFormat="1" x14ac:dyDescent="0.3"/>
    <row r="1117" s="71" customFormat="1" x14ac:dyDescent="0.3"/>
    <row r="1118" s="71" customFormat="1" x14ac:dyDescent="0.3"/>
    <row r="1119" s="71" customFormat="1" x14ac:dyDescent="0.3"/>
    <row r="1120" s="71" customFormat="1" x14ac:dyDescent="0.3"/>
    <row r="1121" s="71" customFormat="1" x14ac:dyDescent="0.3"/>
    <row r="1122" s="71" customFormat="1" x14ac:dyDescent="0.3"/>
    <row r="1123" s="71" customFormat="1" x14ac:dyDescent="0.3"/>
    <row r="1124" s="71" customFormat="1" x14ac:dyDescent="0.3"/>
    <row r="1125" s="71" customFormat="1" x14ac:dyDescent="0.3"/>
    <row r="1126" s="71" customFormat="1" x14ac:dyDescent="0.3"/>
    <row r="1127" s="71" customFormat="1" x14ac:dyDescent="0.3"/>
    <row r="1128" s="71" customFormat="1" x14ac:dyDescent="0.3"/>
    <row r="1129" s="71" customFormat="1" x14ac:dyDescent="0.3"/>
    <row r="1130" s="71" customFormat="1" x14ac:dyDescent="0.3"/>
    <row r="1131" s="71" customFormat="1" x14ac:dyDescent="0.3"/>
    <row r="1132" s="71" customFormat="1" x14ac:dyDescent="0.3"/>
    <row r="1133" s="71" customFormat="1" x14ac:dyDescent="0.3"/>
    <row r="1134" s="71" customFormat="1" x14ac:dyDescent="0.3"/>
    <row r="1135" s="71" customFormat="1" x14ac:dyDescent="0.3"/>
    <row r="1136" s="71" customFormat="1" x14ac:dyDescent="0.3"/>
    <row r="1137" s="71" customFormat="1" x14ac:dyDescent="0.3"/>
    <row r="1138" s="71" customFormat="1" x14ac:dyDescent="0.3"/>
  </sheetData>
  <phoneticPr fontId="2" type="noConversion"/>
  <pageMargins left="0.7" right="0.7" top="0.75" bottom="0.75" header="0.3" footer="0.3"/>
  <pageSetup paperSize="9" orientation="portrait"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6AA03A-6626-45C9-941A-BAE76ABF5ED7}">
  <dimension ref="A1:AT1055"/>
  <sheetViews>
    <sheetView topLeftCell="A109" workbookViewId="0">
      <selection activeCell="L153" sqref="L153"/>
    </sheetView>
  </sheetViews>
  <sheetFormatPr defaultRowHeight="16.5" x14ac:dyDescent="0.3"/>
  <cols>
    <col min="1" max="1" width="4" style="72" customWidth="1"/>
    <col min="2" max="6" width="3.125" style="72" customWidth="1"/>
    <col min="7" max="7" width="12.125" style="72" customWidth="1"/>
    <col min="8" max="8" width="10.625" style="72" customWidth="1"/>
    <col min="9" max="9" width="9.875" style="72" customWidth="1"/>
    <col min="10" max="11" width="10.625" style="72" customWidth="1"/>
    <col min="12" max="12" width="13.25" style="72" customWidth="1"/>
    <col min="13" max="13" width="9.25" style="72" customWidth="1"/>
    <col min="14" max="17" width="10.625" style="72" customWidth="1"/>
    <col min="18" max="18" width="11.875" style="72" customWidth="1"/>
    <col min="19" max="19" width="11.5" style="72" customWidth="1"/>
    <col min="20" max="35" width="10.625" style="72" customWidth="1"/>
    <col min="36" max="36" width="12.625" style="72" customWidth="1"/>
    <col min="37" max="41" width="9" style="72"/>
    <col min="42" max="42" width="11.125" style="72" customWidth="1"/>
    <col min="43" max="16384" width="9" style="72"/>
  </cols>
  <sheetData>
    <row r="1" spans="1:46" s="69" customFormat="1" ht="17.25" x14ac:dyDescent="0.2">
      <c r="A1" s="69" t="s">
        <v>331</v>
      </c>
      <c r="B1" s="69" t="s">
        <v>332</v>
      </c>
    </row>
    <row r="2" spans="1:46" s="71" customFormat="1" x14ac:dyDescent="0.3">
      <c r="B2" s="70" t="s">
        <v>333</v>
      </c>
      <c r="C2" s="71" t="s">
        <v>772</v>
      </c>
    </row>
    <row r="3" spans="1:46" s="71" customFormat="1" x14ac:dyDescent="0.3">
      <c r="B3" s="70" t="s">
        <v>335</v>
      </c>
      <c r="C3" s="71" t="s">
        <v>773</v>
      </c>
    </row>
    <row r="4" spans="1:46" s="71" customFormat="1" x14ac:dyDescent="0.3">
      <c r="B4" s="70" t="s">
        <v>337</v>
      </c>
      <c r="C4" s="71" t="s">
        <v>774</v>
      </c>
    </row>
    <row r="5" spans="1:46" s="71" customFormat="1" x14ac:dyDescent="0.3">
      <c r="B5" s="70" t="s">
        <v>345</v>
      </c>
      <c r="C5" s="71" t="s">
        <v>775</v>
      </c>
    </row>
    <row r="6" spans="1:46" s="71" customFormat="1" x14ac:dyDescent="0.3">
      <c r="B6" s="70" t="s">
        <v>835</v>
      </c>
      <c r="C6" s="71" t="s">
        <v>836</v>
      </c>
    </row>
    <row r="7" spans="1:46" s="71" customFormat="1" x14ac:dyDescent="0.3">
      <c r="B7" s="70" t="s">
        <v>944</v>
      </c>
      <c r="C7" s="71" t="s">
        <v>945</v>
      </c>
    </row>
    <row r="8" spans="1:46" s="71" customFormat="1" x14ac:dyDescent="0.3"/>
    <row r="9" spans="1:46" s="71" customFormat="1" ht="17.25" x14ac:dyDescent="0.3">
      <c r="A9" s="69" t="s">
        <v>340</v>
      </c>
      <c r="B9" s="69" t="s">
        <v>341</v>
      </c>
      <c r="C9" s="69"/>
      <c r="D9" s="69"/>
      <c r="E9" s="69"/>
      <c r="F9" s="69"/>
      <c r="G9" s="69"/>
      <c r="H9" s="69"/>
      <c r="I9" s="69"/>
      <c r="J9" s="69"/>
      <c r="K9" s="69"/>
      <c r="L9" s="69"/>
      <c r="M9" s="69"/>
      <c r="N9" s="69"/>
      <c r="O9" s="69"/>
      <c r="P9" s="69"/>
      <c r="Q9" s="69"/>
      <c r="R9" s="69"/>
      <c r="S9" s="69"/>
      <c r="T9" s="69"/>
      <c r="U9" s="69"/>
      <c r="V9" s="69"/>
      <c r="W9" s="69"/>
      <c r="X9" s="69"/>
      <c r="Y9" s="69"/>
      <c r="Z9" s="69"/>
      <c r="AA9" s="69"/>
      <c r="AB9" s="69"/>
      <c r="AC9" s="69"/>
      <c r="AD9" s="69"/>
      <c r="AE9" s="69"/>
      <c r="AF9" s="69"/>
      <c r="AG9" s="69"/>
      <c r="AH9" s="69"/>
      <c r="AI9" s="69"/>
      <c r="AJ9" s="69"/>
      <c r="AK9" s="69"/>
      <c r="AL9" s="69"/>
      <c r="AM9" s="69"/>
      <c r="AN9" s="69"/>
      <c r="AO9" s="69"/>
      <c r="AP9" s="69"/>
      <c r="AQ9" s="69"/>
      <c r="AR9" s="69"/>
      <c r="AS9" s="69"/>
      <c r="AT9" s="69"/>
    </row>
    <row r="10" spans="1:46" s="71" customFormat="1" x14ac:dyDescent="0.3">
      <c r="B10" s="70" t="s">
        <v>333</v>
      </c>
      <c r="C10" s="71" t="s">
        <v>342</v>
      </c>
    </row>
    <row r="11" spans="1:46" s="71" customFormat="1" x14ac:dyDescent="0.3">
      <c r="B11" s="70"/>
      <c r="C11" s="71" t="s">
        <v>776</v>
      </c>
    </row>
    <row r="12" spans="1:46" s="71" customFormat="1" x14ac:dyDescent="0.3">
      <c r="B12" s="70" t="s">
        <v>335</v>
      </c>
      <c r="C12" s="71" t="s">
        <v>777</v>
      </c>
    </row>
    <row r="13" spans="1:46" s="71" customFormat="1" x14ac:dyDescent="0.3">
      <c r="B13" s="70"/>
      <c r="C13" s="71" t="s">
        <v>778</v>
      </c>
    </row>
    <row r="14" spans="1:46" s="71" customFormat="1" x14ac:dyDescent="0.3">
      <c r="B14" s="70"/>
      <c r="C14" s="71" t="s">
        <v>780</v>
      </c>
    </row>
    <row r="15" spans="1:46" s="71" customFormat="1" x14ac:dyDescent="0.3">
      <c r="B15" s="70"/>
      <c r="C15" s="71" t="s">
        <v>779</v>
      </c>
    </row>
    <row r="16" spans="1:46" s="71" customFormat="1" x14ac:dyDescent="0.3">
      <c r="B16" s="70" t="s">
        <v>337</v>
      </c>
      <c r="C16" s="71" t="s">
        <v>782</v>
      </c>
    </row>
    <row r="17" spans="2:4" s="71" customFormat="1" x14ac:dyDescent="0.3">
      <c r="B17" s="70"/>
      <c r="C17" s="71" t="s">
        <v>517</v>
      </c>
      <c r="D17" s="71" t="s">
        <v>790</v>
      </c>
    </row>
    <row r="18" spans="2:4" s="71" customFormat="1" x14ac:dyDescent="0.3">
      <c r="B18" s="70"/>
      <c r="D18" s="71" t="s">
        <v>781</v>
      </c>
    </row>
    <row r="19" spans="2:4" s="71" customFormat="1" x14ac:dyDescent="0.3">
      <c r="B19" s="70"/>
      <c r="D19" s="71" t="s">
        <v>827</v>
      </c>
    </row>
    <row r="20" spans="2:4" s="71" customFormat="1" x14ac:dyDescent="0.3">
      <c r="B20" s="70"/>
      <c r="D20" s="71" t="s">
        <v>787</v>
      </c>
    </row>
    <row r="21" spans="2:4" s="71" customFormat="1" x14ac:dyDescent="0.3">
      <c r="B21" s="70"/>
      <c r="D21" s="71" t="s">
        <v>783</v>
      </c>
    </row>
    <row r="22" spans="2:4" s="71" customFormat="1" x14ac:dyDescent="0.3">
      <c r="B22" s="70"/>
      <c r="D22" s="71" t="s">
        <v>792</v>
      </c>
    </row>
    <row r="23" spans="2:4" s="71" customFormat="1" x14ac:dyDescent="0.3">
      <c r="B23" s="70"/>
      <c r="D23" s="71" t="s">
        <v>784</v>
      </c>
    </row>
    <row r="24" spans="2:4" s="71" customFormat="1" x14ac:dyDescent="0.3">
      <c r="B24" s="70"/>
      <c r="D24" s="71" t="s">
        <v>785</v>
      </c>
    </row>
    <row r="25" spans="2:4" s="71" customFormat="1" x14ac:dyDescent="0.3">
      <c r="B25" s="70"/>
      <c r="D25" s="71" t="s">
        <v>786</v>
      </c>
    </row>
    <row r="26" spans="2:4" s="71" customFormat="1" x14ac:dyDescent="0.3">
      <c r="B26" s="70"/>
      <c r="D26" s="71" t="s">
        <v>943</v>
      </c>
    </row>
    <row r="27" spans="2:4" s="71" customFormat="1" x14ac:dyDescent="0.3">
      <c r="B27" s="70"/>
      <c r="C27" s="71" t="s">
        <v>482</v>
      </c>
      <c r="D27" s="71" t="s">
        <v>791</v>
      </c>
    </row>
    <row r="28" spans="2:4" s="71" customFormat="1" x14ac:dyDescent="0.3">
      <c r="B28" s="70"/>
      <c r="D28" s="71" t="s">
        <v>798</v>
      </c>
    </row>
    <row r="29" spans="2:4" s="71" customFormat="1" x14ac:dyDescent="0.3">
      <c r="B29" s="70"/>
      <c r="D29" s="71" t="s">
        <v>799</v>
      </c>
    </row>
    <row r="30" spans="2:4" s="71" customFormat="1" x14ac:dyDescent="0.3">
      <c r="B30" s="70"/>
      <c r="D30" s="71" t="s">
        <v>942</v>
      </c>
    </row>
    <row r="31" spans="2:4" s="71" customFormat="1" x14ac:dyDescent="0.3">
      <c r="B31" s="70"/>
      <c r="C31" s="71" t="s">
        <v>550</v>
      </c>
      <c r="D31" s="71" t="s">
        <v>789</v>
      </c>
    </row>
    <row r="32" spans="2:4" s="71" customFormat="1" x14ac:dyDescent="0.3">
      <c r="B32" s="70"/>
      <c r="D32" s="71" t="s">
        <v>788</v>
      </c>
    </row>
    <row r="33" spans="2:7" s="71" customFormat="1" x14ac:dyDescent="0.3">
      <c r="B33" s="70"/>
      <c r="D33" s="71" t="s">
        <v>793</v>
      </c>
    </row>
    <row r="34" spans="2:7" s="71" customFormat="1" x14ac:dyDescent="0.3">
      <c r="B34" s="70"/>
      <c r="D34" s="71" t="s">
        <v>845</v>
      </c>
    </row>
    <row r="35" spans="2:7" s="71" customFormat="1" x14ac:dyDescent="0.3">
      <c r="B35" s="70"/>
      <c r="D35" s="71" t="s">
        <v>972</v>
      </c>
    </row>
    <row r="36" spans="2:7" s="71" customFormat="1" x14ac:dyDescent="0.3">
      <c r="B36" s="70"/>
      <c r="C36" s="71" t="s">
        <v>884</v>
      </c>
      <c r="D36" s="71" t="s">
        <v>794</v>
      </c>
    </row>
    <row r="37" spans="2:7" s="71" customFormat="1" x14ac:dyDescent="0.3">
      <c r="B37" s="70"/>
      <c r="D37" s="71" t="s">
        <v>795</v>
      </c>
    </row>
    <row r="38" spans="2:7" s="71" customFormat="1" x14ac:dyDescent="0.3">
      <c r="B38" s="70"/>
      <c r="D38" s="71" t="s">
        <v>796</v>
      </c>
    </row>
    <row r="39" spans="2:7" s="71" customFormat="1" x14ac:dyDescent="0.3">
      <c r="D39" s="71" t="s">
        <v>797</v>
      </c>
    </row>
    <row r="40" spans="2:7" s="71" customFormat="1" x14ac:dyDescent="0.3">
      <c r="D40" s="71" t="s">
        <v>874</v>
      </c>
    </row>
    <row r="41" spans="2:7" s="71" customFormat="1" x14ac:dyDescent="0.3">
      <c r="B41" s="70" t="s">
        <v>857</v>
      </c>
      <c r="C41" s="71" t="s">
        <v>692</v>
      </c>
    </row>
    <row r="42" spans="2:7" s="71" customFormat="1" x14ac:dyDescent="0.3">
      <c r="C42" s="71" t="s">
        <v>885</v>
      </c>
      <c r="D42" s="71" t="s">
        <v>858</v>
      </c>
    </row>
    <row r="43" spans="2:7" s="71" customFormat="1" x14ac:dyDescent="0.3">
      <c r="D43" s="71" t="s">
        <v>859</v>
      </c>
      <c r="G43" s="71" t="s">
        <v>868</v>
      </c>
    </row>
    <row r="44" spans="2:7" s="71" customFormat="1" x14ac:dyDescent="0.3">
      <c r="D44" s="71" t="s">
        <v>863</v>
      </c>
      <c r="G44" s="71" t="s">
        <v>869</v>
      </c>
    </row>
    <row r="45" spans="2:7" s="71" customFormat="1" x14ac:dyDescent="0.3">
      <c r="D45" s="71" t="s">
        <v>864</v>
      </c>
      <c r="G45" s="71" t="s">
        <v>865</v>
      </c>
    </row>
    <row r="46" spans="2:7" s="71" customFormat="1" x14ac:dyDescent="0.3">
      <c r="D46" s="71" t="s">
        <v>866</v>
      </c>
      <c r="G46" s="71" t="s">
        <v>867</v>
      </c>
    </row>
    <row r="47" spans="2:7" s="71" customFormat="1" x14ac:dyDescent="0.3">
      <c r="D47" s="71" t="s">
        <v>870</v>
      </c>
      <c r="G47" s="71" t="s">
        <v>871</v>
      </c>
    </row>
    <row r="48" spans="2:7" s="71" customFormat="1" x14ac:dyDescent="0.3">
      <c r="D48" s="71" t="s">
        <v>872</v>
      </c>
      <c r="G48" s="71" t="s">
        <v>873</v>
      </c>
    </row>
    <row r="49" spans="3:32" s="71" customFormat="1" x14ac:dyDescent="0.3">
      <c r="C49" s="71" t="s">
        <v>886</v>
      </c>
      <c r="D49" s="71" t="s">
        <v>888</v>
      </c>
    </row>
    <row r="50" spans="3:32" s="71" customFormat="1" x14ac:dyDescent="0.3">
      <c r="D50" s="71" t="s">
        <v>829</v>
      </c>
    </row>
    <row r="51" spans="3:32" s="71" customFormat="1" x14ac:dyDescent="0.3">
      <c r="D51" s="71" t="s">
        <v>889</v>
      </c>
    </row>
    <row r="52" spans="3:32" s="71" customFormat="1" ht="16.5" customHeight="1" x14ac:dyDescent="0.3">
      <c r="D52" s="71" t="s">
        <v>890</v>
      </c>
    </row>
    <row r="53" spans="3:32" s="71" customFormat="1" x14ac:dyDescent="0.3"/>
    <row r="54" spans="3:32" s="71" customFormat="1" x14ac:dyDescent="0.3">
      <c r="N54" s="76" t="s">
        <v>837</v>
      </c>
      <c r="O54" s="75">
        <f>N57+P57*2+R57*24</f>
        <v>164.70000000000002</v>
      </c>
      <c r="P54" s="76" t="s">
        <v>856</v>
      </c>
      <c r="Q54" s="75">
        <f>J57*O85*N85/10000</f>
        <v>29.997</v>
      </c>
    </row>
    <row r="55" spans="3:32" s="71" customFormat="1" ht="20.25" x14ac:dyDescent="0.3">
      <c r="G55" s="101" t="s">
        <v>806</v>
      </c>
      <c r="H55" s="101"/>
      <c r="I55" s="101"/>
      <c r="J55" s="101"/>
      <c r="K55" s="101"/>
      <c r="L55" s="101"/>
      <c r="M55" s="101"/>
      <c r="N55" s="101"/>
      <c r="O55" s="101"/>
      <c r="P55" s="101"/>
      <c r="Q55" s="101"/>
      <c r="R55" s="101"/>
      <c r="S55" s="101"/>
      <c r="T55" s="101"/>
      <c r="U55" s="101"/>
      <c r="V55" s="80"/>
      <c r="W55" s="99" t="s">
        <v>861</v>
      </c>
      <c r="X55" s="99"/>
      <c r="Y55" s="99"/>
      <c r="Z55" s="99"/>
      <c r="AA55" s="99"/>
      <c r="AB55" s="99"/>
      <c r="AC55" s="80"/>
      <c r="AD55" s="101" t="s">
        <v>862</v>
      </c>
      <c r="AE55" s="101"/>
      <c r="AF55" s="101"/>
    </row>
    <row r="56" spans="3:32" s="71" customFormat="1" ht="17.25" x14ac:dyDescent="0.3">
      <c r="G56" s="74" t="s">
        <v>800</v>
      </c>
      <c r="H56" s="74" t="s">
        <v>801</v>
      </c>
      <c r="I56" s="74" t="s">
        <v>824</v>
      </c>
      <c r="J56" s="74" t="s">
        <v>802</v>
      </c>
      <c r="K56" s="74" t="s">
        <v>830</v>
      </c>
      <c r="L56" s="74" t="s">
        <v>803</v>
      </c>
      <c r="M56" s="74" t="s">
        <v>823</v>
      </c>
      <c r="N56" s="74" t="s">
        <v>804</v>
      </c>
      <c r="O56" s="74" t="s">
        <v>830</v>
      </c>
      <c r="P56" s="74" t="s">
        <v>805</v>
      </c>
      <c r="Q56" s="74" t="s">
        <v>830</v>
      </c>
      <c r="R56" s="74" t="s">
        <v>860</v>
      </c>
      <c r="S56" s="74" t="s">
        <v>830</v>
      </c>
      <c r="T56" s="74" t="s">
        <v>825</v>
      </c>
      <c r="U56" s="74" t="s">
        <v>826</v>
      </c>
      <c r="V56" s="80"/>
      <c r="W56" s="74" t="s">
        <v>804</v>
      </c>
      <c r="X56" s="74" t="s">
        <v>830</v>
      </c>
      <c r="Y56" s="74" t="s">
        <v>805</v>
      </c>
      <c r="Z56" s="74" t="s">
        <v>830</v>
      </c>
      <c r="AA56" s="74" t="s">
        <v>860</v>
      </c>
      <c r="AB56" s="74" t="s">
        <v>830</v>
      </c>
      <c r="AC56" s="80"/>
      <c r="AD56" s="74" t="s">
        <v>838</v>
      </c>
      <c r="AE56" s="74" t="s">
        <v>839</v>
      </c>
      <c r="AF56" s="74" t="s">
        <v>840</v>
      </c>
    </row>
    <row r="57" spans="3:32" s="71" customFormat="1" x14ac:dyDescent="0.3">
      <c r="G57" s="73" t="s">
        <v>828</v>
      </c>
      <c r="H57" s="75">
        <f>SUMPRODUCT(H58:H77,I58:I77,F58:F77)*3/10000</f>
        <v>155.25</v>
      </c>
      <c r="I57" s="73"/>
      <c r="J57" s="75">
        <f>SUMPRODUCT(F58:F77,J58:J77,K58:K77)*3/10000</f>
        <v>270</v>
      </c>
      <c r="K57" s="73"/>
      <c r="L57" s="75">
        <f>SUMPRODUCT(F58:F77,L58:L77,M58:M77)/10000*3</f>
        <v>360</v>
      </c>
      <c r="M57" s="73"/>
      <c r="N57" s="75">
        <f>SUMPRODUCT(F58:F77,N58:N77,O58:O77)/10000*3</f>
        <v>67.5</v>
      </c>
      <c r="O57" s="79"/>
      <c r="P57" s="75">
        <f>SUMPRODUCT(F58:F77,P58:P77,Q58:Q77)/10000*3</f>
        <v>16.200000000000003</v>
      </c>
      <c r="Q57" s="73"/>
      <c r="R57" s="75">
        <f>SUMPRODUCT(F58:F77,Q58:Q77,R58:R77)/10000*3</f>
        <v>2.7</v>
      </c>
      <c r="S57" s="73"/>
      <c r="T57" s="73"/>
      <c r="U57" s="73"/>
      <c r="V57" s="80"/>
      <c r="W57" s="73"/>
      <c r="X57" s="73"/>
      <c r="Y57" s="73"/>
      <c r="Z57" s="73"/>
      <c r="AA57" s="73"/>
      <c r="AB57" s="73"/>
      <c r="AC57" s="80"/>
      <c r="AD57" s="73"/>
      <c r="AE57" s="73"/>
      <c r="AF57" s="73"/>
    </row>
    <row r="58" spans="3:32" s="71" customFormat="1" x14ac:dyDescent="0.3">
      <c r="G58" s="73" t="s">
        <v>807</v>
      </c>
      <c r="H58" s="73">
        <v>1000</v>
      </c>
      <c r="I58" s="73">
        <v>5</v>
      </c>
      <c r="J58" s="73">
        <v>10000</v>
      </c>
      <c r="K58" s="73">
        <v>1</v>
      </c>
      <c r="L58" s="73">
        <v>2000</v>
      </c>
      <c r="M58" s="73">
        <v>1</v>
      </c>
      <c r="N58" s="73"/>
      <c r="O58" s="73"/>
      <c r="P58" s="73"/>
      <c r="Q58" s="73"/>
      <c r="R58" s="73"/>
      <c r="S58" s="73"/>
      <c r="T58" s="73"/>
      <c r="U58" s="73"/>
      <c r="V58" s="80"/>
      <c r="W58" s="73">
        <v>500</v>
      </c>
      <c r="X58" s="73">
        <v>1</v>
      </c>
      <c r="Y58" s="73">
        <v>800</v>
      </c>
      <c r="Z58" s="73">
        <v>1</v>
      </c>
      <c r="AA58" s="73"/>
      <c r="AB58" s="73"/>
      <c r="AC58" s="80"/>
      <c r="AD58" s="73"/>
      <c r="AE58" s="73"/>
      <c r="AF58" s="73"/>
    </row>
    <row r="59" spans="3:32" s="71" customFormat="1" x14ac:dyDescent="0.3">
      <c r="F59" s="71">
        <v>8</v>
      </c>
      <c r="G59" s="73" t="s">
        <v>808</v>
      </c>
      <c r="H59" s="73">
        <v>1000</v>
      </c>
      <c r="I59" s="73">
        <v>5</v>
      </c>
      <c r="J59" s="73">
        <v>10000</v>
      </c>
      <c r="K59" s="73">
        <v>1</v>
      </c>
      <c r="L59" s="73">
        <v>4000</v>
      </c>
      <c r="M59" s="73">
        <v>1</v>
      </c>
      <c r="N59" s="73"/>
      <c r="O59" s="73"/>
      <c r="P59" s="73"/>
      <c r="Q59" s="73"/>
      <c r="R59" s="73"/>
      <c r="S59" s="73"/>
      <c r="T59" s="73"/>
      <c r="U59" s="73"/>
      <c r="V59" s="80"/>
      <c r="W59" s="73">
        <v>1000</v>
      </c>
      <c r="X59" s="73">
        <v>1</v>
      </c>
      <c r="Y59" s="73">
        <v>600</v>
      </c>
      <c r="Z59" s="73">
        <v>1</v>
      </c>
      <c r="AA59" s="73"/>
      <c r="AB59" s="73"/>
      <c r="AC59" s="80"/>
      <c r="AD59" s="73"/>
      <c r="AE59" s="73"/>
      <c r="AF59" s="73"/>
    </row>
    <row r="60" spans="3:32" s="71" customFormat="1" x14ac:dyDescent="0.3">
      <c r="F60" s="71">
        <v>8</v>
      </c>
      <c r="G60" s="73" t="s">
        <v>809</v>
      </c>
      <c r="H60" s="73">
        <v>1000</v>
      </c>
      <c r="I60" s="73">
        <v>5</v>
      </c>
      <c r="J60" s="73">
        <v>10000</v>
      </c>
      <c r="K60" s="73">
        <v>1</v>
      </c>
      <c r="L60" s="73">
        <v>6000</v>
      </c>
      <c r="M60" s="73">
        <v>1</v>
      </c>
      <c r="N60" s="73"/>
      <c r="O60" s="73"/>
      <c r="P60" s="73"/>
      <c r="Q60" s="73"/>
      <c r="R60" s="73"/>
      <c r="S60" s="73"/>
      <c r="T60" s="73"/>
      <c r="U60" s="73"/>
      <c r="V60" s="80"/>
      <c r="W60" s="73">
        <v>1500</v>
      </c>
      <c r="X60" s="73">
        <v>1</v>
      </c>
      <c r="Y60" s="73">
        <v>800</v>
      </c>
      <c r="Z60" s="73">
        <v>1</v>
      </c>
      <c r="AA60" s="73"/>
      <c r="AB60" s="73"/>
      <c r="AC60" s="80"/>
      <c r="AD60" s="73"/>
      <c r="AE60" s="73"/>
      <c r="AF60" s="73"/>
    </row>
    <row r="61" spans="3:32" s="71" customFormat="1" x14ac:dyDescent="0.3">
      <c r="F61" s="71">
        <v>8</v>
      </c>
      <c r="G61" s="73" t="s">
        <v>810</v>
      </c>
      <c r="H61" s="73">
        <v>1000</v>
      </c>
      <c r="I61" s="73">
        <v>5</v>
      </c>
      <c r="J61" s="73">
        <v>10000</v>
      </c>
      <c r="K61" s="73">
        <v>1</v>
      </c>
      <c r="L61" s="73">
        <v>10000</v>
      </c>
      <c r="M61" s="73">
        <v>1</v>
      </c>
      <c r="N61" s="73"/>
      <c r="O61" s="73"/>
      <c r="P61" s="73"/>
      <c r="Q61" s="73"/>
      <c r="R61" s="73"/>
      <c r="S61" s="73"/>
      <c r="T61" s="73"/>
      <c r="U61" s="73"/>
      <c r="V61" s="80"/>
      <c r="W61" s="73">
        <v>2000</v>
      </c>
      <c r="X61" s="73">
        <v>1</v>
      </c>
      <c r="Y61" s="73">
        <v>1000</v>
      </c>
      <c r="Z61" s="73">
        <v>1</v>
      </c>
      <c r="AA61" s="73"/>
      <c r="AB61" s="73"/>
      <c r="AC61" s="80"/>
      <c r="AD61" s="73"/>
      <c r="AE61" s="73"/>
      <c r="AF61" s="73"/>
    </row>
    <row r="62" spans="3:32" s="71" customFormat="1" x14ac:dyDescent="0.3">
      <c r="G62" s="73" t="s">
        <v>811</v>
      </c>
      <c r="H62" s="73">
        <v>1000</v>
      </c>
      <c r="I62" s="73">
        <v>5</v>
      </c>
      <c r="J62" s="73">
        <v>10000</v>
      </c>
      <c r="K62" s="73">
        <v>1</v>
      </c>
      <c r="L62" s="73">
        <v>2000</v>
      </c>
      <c r="M62" s="73">
        <v>2</v>
      </c>
      <c r="N62" s="73"/>
      <c r="O62" s="73"/>
      <c r="P62" s="73"/>
      <c r="Q62" s="73"/>
      <c r="R62" s="73"/>
      <c r="S62" s="73"/>
      <c r="T62" s="73"/>
      <c r="U62" s="73"/>
      <c r="V62" s="80"/>
      <c r="W62" s="73">
        <v>500</v>
      </c>
      <c r="X62" s="73">
        <v>1</v>
      </c>
      <c r="Y62" s="73">
        <v>800</v>
      </c>
      <c r="Z62" s="73">
        <v>1</v>
      </c>
      <c r="AA62" s="73"/>
      <c r="AB62" s="73"/>
      <c r="AC62" s="80"/>
      <c r="AD62" s="73"/>
      <c r="AE62" s="73"/>
      <c r="AF62" s="73"/>
    </row>
    <row r="63" spans="3:32" s="71" customFormat="1" x14ac:dyDescent="0.3">
      <c r="F63" s="71">
        <v>8</v>
      </c>
      <c r="G63" s="73" t="s">
        <v>812</v>
      </c>
      <c r="H63" s="73">
        <v>1000</v>
      </c>
      <c r="I63" s="73">
        <v>5</v>
      </c>
      <c r="J63" s="73">
        <v>10000</v>
      </c>
      <c r="K63" s="73">
        <v>1</v>
      </c>
      <c r="L63" s="73">
        <v>4000</v>
      </c>
      <c r="M63" s="73">
        <v>2</v>
      </c>
      <c r="N63" s="73"/>
      <c r="O63" s="73"/>
      <c r="P63" s="73"/>
      <c r="Q63" s="73"/>
      <c r="R63" s="73"/>
      <c r="S63" s="73"/>
      <c r="T63" s="73"/>
      <c r="U63" s="73"/>
      <c r="V63" s="80"/>
      <c r="W63" s="73">
        <v>1000</v>
      </c>
      <c r="X63" s="73">
        <v>1</v>
      </c>
      <c r="Y63" s="73">
        <v>600</v>
      </c>
      <c r="Z63" s="73">
        <v>1</v>
      </c>
      <c r="AA63" s="73"/>
      <c r="AB63" s="73"/>
      <c r="AC63" s="80"/>
      <c r="AD63" s="73"/>
      <c r="AE63" s="73"/>
      <c r="AF63" s="73"/>
    </row>
    <row r="64" spans="3:32" s="71" customFormat="1" x14ac:dyDescent="0.3">
      <c r="F64" s="71">
        <v>8</v>
      </c>
      <c r="G64" s="73" t="s">
        <v>813</v>
      </c>
      <c r="H64" s="73">
        <v>1000</v>
      </c>
      <c r="I64" s="73">
        <v>5</v>
      </c>
      <c r="J64" s="73">
        <v>10000</v>
      </c>
      <c r="K64" s="73">
        <v>1</v>
      </c>
      <c r="L64" s="73">
        <v>6000</v>
      </c>
      <c r="M64" s="73">
        <v>2</v>
      </c>
      <c r="N64" s="73"/>
      <c r="O64" s="73"/>
      <c r="P64" s="73"/>
      <c r="Q64" s="73"/>
      <c r="R64" s="73"/>
      <c r="S64" s="73"/>
      <c r="T64" s="73"/>
      <c r="U64" s="73"/>
      <c r="V64" s="80"/>
      <c r="W64" s="73">
        <v>1500</v>
      </c>
      <c r="X64" s="73">
        <v>1</v>
      </c>
      <c r="Y64" s="73">
        <v>800</v>
      </c>
      <c r="Z64" s="73">
        <v>1</v>
      </c>
      <c r="AA64" s="73"/>
      <c r="AB64" s="73"/>
      <c r="AC64" s="80"/>
      <c r="AD64" s="73"/>
      <c r="AE64" s="73"/>
      <c r="AF64" s="73"/>
    </row>
    <row r="65" spans="6:44" s="71" customFormat="1" x14ac:dyDescent="0.3">
      <c r="F65" s="71">
        <v>8</v>
      </c>
      <c r="G65" s="73" t="s">
        <v>814</v>
      </c>
      <c r="H65" s="73">
        <v>1000</v>
      </c>
      <c r="I65" s="73">
        <v>5</v>
      </c>
      <c r="J65" s="73">
        <v>10000</v>
      </c>
      <c r="K65" s="73">
        <v>1</v>
      </c>
      <c r="L65" s="73">
        <v>10000</v>
      </c>
      <c r="M65" s="73">
        <v>2</v>
      </c>
      <c r="N65" s="73"/>
      <c r="O65" s="73"/>
      <c r="P65" s="73"/>
      <c r="Q65" s="73"/>
      <c r="R65" s="73"/>
      <c r="S65" s="73"/>
      <c r="T65" s="73"/>
      <c r="U65" s="73"/>
      <c r="V65" s="80"/>
      <c r="W65" s="73">
        <v>2000</v>
      </c>
      <c r="X65" s="73">
        <v>1</v>
      </c>
      <c r="Y65" s="73">
        <v>1000</v>
      </c>
      <c r="Z65" s="73">
        <v>1</v>
      </c>
      <c r="AA65" s="73"/>
      <c r="AB65" s="73"/>
      <c r="AC65" s="80"/>
      <c r="AD65" s="73"/>
      <c r="AE65" s="73"/>
      <c r="AF65" s="73"/>
    </row>
    <row r="66" spans="6:44" s="71" customFormat="1" x14ac:dyDescent="0.3">
      <c r="G66" s="73" t="s">
        <v>831</v>
      </c>
      <c r="H66" s="73">
        <v>1000</v>
      </c>
      <c r="I66" s="73">
        <v>5</v>
      </c>
      <c r="J66" s="73">
        <v>10000</v>
      </c>
      <c r="K66" s="73">
        <v>1</v>
      </c>
      <c r="L66" s="73">
        <v>2000</v>
      </c>
      <c r="M66" s="73">
        <v>3</v>
      </c>
      <c r="N66" s="73"/>
      <c r="O66" s="73"/>
      <c r="P66" s="73"/>
      <c r="Q66" s="73"/>
      <c r="R66" s="73"/>
      <c r="S66" s="73"/>
      <c r="T66" s="73"/>
      <c r="U66" s="73"/>
      <c r="V66" s="80"/>
      <c r="W66" s="73">
        <v>1500</v>
      </c>
      <c r="X66" s="73">
        <v>1</v>
      </c>
      <c r="Y66" s="73">
        <v>750</v>
      </c>
      <c r="Z66" s="73">
        <v>1</v>
      </c>
      <c r="AA66" s="73"/>
      <c r="AB66" s="73"/>
      <c r="AC66" s="80"/>
      <c r="AD66" s="73"/>
      <c r="AE66" s="73"/>
      <c r="AF66" s="73"/>
    </row>
    <row r="67" spans="6:44" s="71" customFormat="1" x14ac:dyDescent="0.3">
      <c r="F67" s="71">
        <v>8</v>
      </c>
      <c r="G67" s="73" t="s">
        <v>832</v>
      </c>
      <c r="H67" s="73">
        <v>1000</v>
      </c>
      <c r="I67" s="73">
        <v>5</v>
      </c>
      <c r="J67" s="73">
        <v>10000</v>
      </c>
      <c r="K67" s="73">
        <v>1</v>
      </c>
      <c r="L67" s="73">
        <v>4000</v>
      </c>
      <c r="M67" s="73">
        <v>3</v>
      </c>
      <c r="N67" s="73"/>
      <c r="O67" s="73"/>
      <c r="P67" s="73"/>
      <c r="Q67" s="73"/>
      <c r="R67" s="73"/>
      <c r="S67" s="73"/>
      <c r="T67" s="73"/>
      <c r="U67" s="73"/>
      <c r="V67" s="80"/>
      <c r="W67" s="73">
        <v>3000</v>
      </c>
      <c r="X67" s="73">
        <v>1</v>
      </c>
      <c r="Y67" s="73">
        <v>1500</v>
      </c>
      <c r="Z67" s="73">
        <v>1</v>
      </c>
      <c r="AA67" s="73"/>
      <c r="AB67" s="73"/>
      <c r="AC67" s="80"/>
      <c r="AD67" s="73"/>
      <c r="AE67" s="73"/>
      <c r="AF67" s="73"/>
    </row>
    <row r="68" spans="6:44" s="71" customFormat="1" x14ac:dyDescent="0.3">
      <c r="F68" s="71">
        <v>8</v>
      </c>
      <c r="G68" s="73" t="s">
        <v>833</v>
      </c>
      <c r="H68" s="73">
        <v>1000</v>
      </c>
      <c r="I68" s="73">
        <v>5</v>
      </c>
      <c r="J68" s="73">
        <v>10000</v>
      </c>
      <c r="K68" s="73">
        <v>1</v>
      </c>
      <c r="L68" s="73">
        <v>6000</v>
      </c>
      <c r="M68" s="73">
        <v>3</v>
      </c>
      <c r="N68" s="73"/>
      <c r="O68" s="73"/>
      <c r="P68" s="73"/>
      <c r="Q68" s="73"/>
      <c r="R68" s="73"/>
      <c r="S68" s="73"/>
      <c r="T68" s="73"/>
      <c r="U68" s="73"/>
      <c r="V68" s="80"/>
      <c r="W68" s="73">
        <v>4000</v>
      </c>
      <c r="X68" s="73">
        <v>1</v>
      </c>
      <c r="Y68" s="73">
        <v>2000</v>
      </c>
      <c r="Z68" s="73">
        <v>1</v>
      </c>
      <c r="AA68" s="73"/>
      <c r="AB68" s="73"/>
      <c r="AC68" s="80"/>
      <c r="AD68" s="73"/>
      <c r="AE68" s="73"/>
      <c r="AF68" s="73"/>
    </row>
    <row r="69" spans="6:44" s="71" customFormat="1" x14ac:dyDescent="0.3">
      <c r="F69" s="71">
        <v>8</v>
      </c>
      <c r="G69" s="73" t="s">
        <v>834</v>
      </c>
      <c r="H69" s="73">
        <v>1000</v>
      </c>
      <c r="I69" s="73">
        <v>5</v>
      </c>
      <c r="J69" s="73">
        <v>10000</v>
      </c>
      <c r="K69" s="73">
        <v>1</v>
      </c>
      <c r="L69" s="73">
        <v>10000</v>
      </c>
      <c r="M69" s="73">
        <v>3</v>
      </c>
      <c r="N69" s="73"/>
      <c r="O69" s="73"/>
      <c r="P69" s="73"/>
      <c r="Q69" s="73"/>
      <c r="R69" s="73"/>
      <c r="S69" s="73"/>
      <c r="T69" s="73"/>
      <c r="U69" s="73"/>
      <c r="V69" s="80"/>
      <c r="W69" s="73">
        <v>5000</v>
      </c>
      <c r="X69" s="73">
        <v>1</v>
      </c>
      <c r="Y69" s="73">
        <v>2500</v>
      </c>
      <c r="Z69" s="73">
        <v>1</v>
      </c>
      <c r="AA69" s="73"/>
      <c r="AB69" s="73"/>
      <c r="AC69" s="80"/>
      <c r="AD69" s="73"/>
      <c r="AE69" s="73"/>
      <c r="AF69" s="73"/>
    </row>
    <row r="70" spans="6:44" s="71" customFormat="1" x14ac:dyDescent="0.3">
      <c r="G70" s="73" t="s">
        <v>815</v>
      </c>
      <c r="H70" s="73">
        <v>2000</v>
      </c>
      <c r="I70" s="73">
        <v>5</v>
      </c>
      <c r="J70" s="73">
        <v>10000</v>
      </c>
      <c r="K70" s="73">
        <v>2</v>
      </c>
      <c r="L70" s="73">
        <v>2000</v>
      </c>
      <c r="M70" s="73">
        <v>4</v>
      </c>
      <c r="N70" s="73">
        <v>10000</v>
      </c>
      <c r="O70" s="73">
        <v>2</v>
      </c>
      <c r="P70" s="73">
        <v>1000</v>
      </c>
      <c r="Q70" s="73">
        <v>1</v>
      </c>
      <c r="R70" s="73"/>
      <c r="S70" s="73"/>
      <c r="T70" s="73"/>
      <c r="U70" s="73"/>
      <c r="V70" s="80"/>
      <c r="W70" s="73">
        <v>10000</v>
      </c>
      <c r="X70" s="73">
        <v>2</v>
      </c>
      <c r="Y70" s="73">
        <v>1500</v>
      </c>
      <c r="Z70" s="73">
        <v>1</v>
      </c>
      <c r="AA70" s="73">
        <v>250</v>
      </c>
      <c r="AB70" s="73">
        <v>1</v>
      </c>
      <c r="AC70" s="80"/>
      <c r="AD70" s="73"/>
      <c r="AE70" s="73"/>
      <c r="AF70" s="73"/>
    </row>
    <row r="71" spans="6:44" s="71" customFormat="1" x14ac:dyDescent="0.3">
      <c r="F71" s="71">
        <v>3</v>
      </c>
      <c r="G71" s="73" t="s">
        <v>816</v>
      </c>
      <c r="H71" s="73">
        <v>2000</v>
      </c>
      <c r="I71" s="73">
        <v>5</v>
      </c>
      <c r="J71" s="73">
        <v>10000</v>
      </c>
      <c r="K71" s="73">
        <v>2</v>
      </c>
      <c r="L71" s="73">
        <v>4000</v>
      </c>
      <c r="M71" s="73">
        <v>4</v>
      </c>
      <c r="N71" s="73">
        <v>10000</v>
      </c>
      <c r="O71" s="73">
        <v>2</v>
      </c>
      <c r="P71" s="73">
        <v>2000</v>
      </c>
      <c r="Q71" s="73">
        <v>1</v>
      </c>
      <c r="R71" s="73"/>
      <c r="S71" s="73"/>
      <c r="T71" s="73"/>
      <c r="U71" s="73"/>
      <c r="V71" s="80"/>
      <c r="W71" s="73">
        <v>10000</v>
      </c>
      <c r="X71" s="73">
        <v>2</v>
      </c>
      <c r="Y71" s="73">
        <v>3000</v>
      </c>
      <c r="Z71" s="73">
        <v>1</v>
      </c>
      <c r="AA71" s="73">
        <v>500</v>
      </c>
      <c r="AB71" s="73">
        <v>1</v>
      </c>
      <c r="AC71" s="80"/>
      <c r="AD71" s="73"/>
      <c r="AE71" s="73"/>
      <c r="AF71" s="73"/>
    </row>
    <row r="72" spans="6:44" s="71" customFormat="1" x14ac:dyDescent="0.3">
      <c r="F72" s="71">
        <v>3</v>
      </c>
      <c r="G72" s="73" t="s">
        <v>817</v>
      </c>
      <c r="H72" s="73">
        <v>2000</v>
      </c>
      <c r="I72" s="73">
        <v>5</v>
      </c>
      <c r="J72" s="73">
        <v>10000</v>
      </c>
      <c r="K72" s="73">
        <v>2</v>
      </c>
      <c r="L72" s="73">
        <v>6000</v>
      </c>
      <c r="M72" s="73">
        <v>4</v>
      </c>
      <c r="N72" s="73">
        <v>10000</v>
      </c>
      <c r="O72" s="73">
        <v>2</v>
      </c>
      <c r="P72" s="73">
        <v>3000</v>
      </c>
      <c r="Q72" s="73">
        <v>1</v>
      </c>
      <c r="R72" s="73"/>
      <c r="S72" s="73"/>
      <c r="T72" s="73"/>
      <c r="U72" s="73"/>
      <c r="V72" s="80"/>
      <c r="W72" s="73">
        <v>10000</v>
      </c>
      <c r="X72" s="73">
        <v>2</v>
      </c>
      <c r="Y72" s="73">
        <v>4000</v>
      </c>
      <c r="Z72" s="73">
        <v>1</v>
      </c>
      <c r="AA72" s="73">
        <v>1000</v>
      </c>
      <c r="AB72" s="73">
        <v>1</v>
      </c>
      <c r="AC72" s="80"/>
      <c r="AD72" s="73"/>
      <c r="AE72" s="73"/>
      <c r="AF72" s="73"/>
    </row>
    <row r="73" spans="6:44" s="71" customFormat="1" x14ac:dyDescent="0.3">
      <c r="F73" s="71">
        <v>3</v>
      </c>
      <c r="G73" s="73" t="s">
        <v>818</v>
      </c>
      <c r="H73" s="73">
        <v>2000</v>
      </c>
      <c r="I73" s="73">
        <v>5</v>
      </c>
      <c r="J73" s="73">
        <v>10000</v>
      </c>
      <c r="K73" s="73">
        <v>2</v>
      </c>
      <c r="L73" s="73">
        <v>10000</v>
      </c>
      <c r="M73" s="73">
        <v>4</v>
      </c>
      <c r="N73" s="73">
        <v>10000</v>
      </c>
      <c r="O73" s="73">
        <v>2</v>
      </c>
      <c r="P73" s="73">
        <v>4000</v>
      </c>
      <c r="Q73" s="73">
        <v>1</v>
      </c>
      <c r="R73" s="73"/>
      <c r="S73" s="73"/>
      <c r="T73" s="73"/>
      <c r="U73" s="73"/>
      <c r="V73" s="80"/>
      <c r="W73" s="73">
        <v>10000</v>
      </c>
      <c r="X73" s="73">
        <v>2</v>
      </c>
      <c r="Y73" s="73">
        <v>5000</v>
      </c>
      <c r="Z73" s="73">
        <v>1</v>
      </c>
      <c r="AA73" s="73">
        <v>1500</v>
      </c>
      <c r="AB73" s="73">
        <v>1</v>
      </c>
      <c r="AC73" s="80"/>
      <c r="AD73" s="73"/>
      <c r="AE73" s="73"/>
      <c r="AF73" s="73"/>
    </row>
    <row r="74" spans="6:44" s="71" customFormat="1" x14ac:dyDescent="0.3">
      <c r="G74" s="73" t="s">
        <v>819</v>
      </c>
      <c r="H74" s="73">
        <v>1500</v>
      </c>
      <c r="I74" s="73">
        <v>5</v>
      </c>
      <c r="J74" s="73"/>
      <c r="K74" s="73"/>
      <c r="L74" s="73"/>
      <c r="M74" s="73"/>
      <c r="N74" s="73">
        <v>2000</v>
      </c>
      <c r="O74" s="73">
        <v>1</v>
      </c>
      <c r="P74" s="73">
        <v>1000</v>
      </c>
      <c r="Q74" s="73">
        <v>1</v>
      </c>
      <c r="R74" s="73">
        <v>1000</v>
      </c>
      <c r="S74" s="73">
        <v>1</v>
      </c>
      <c r="T74" s="73">
        <v>10000</v>
      </c>
      <c r="U74" s="73">
        <v>200</v>
      </c>
      <c r="V74" s="80"/>
      <c r="W74" s="73">
        <v>2000</v>
      </c>
      <c r="X74" s="73">
        <v>1</v>
      </c>
      <c r="Y74" s="73">
        <v>1000</v>
      </c>
      <c r="Z74" s="73">
        <v>1</v>
      </c>
      <c r="AA74" s="73">
        <v>1000</v>
      </c>
      <c r="AB74" s="73">
        <v>1</v>
      </c>
      <c r="AC74" s="80"/>
      <c r="AD74" s="73">
        <v>3000</v>
      </c>
      <c r="AE74" s="73">
        <v>2000</v>
      </c>
      <c r="AF74" s="73">
        <v>2000</v>
      </c>
    </row>
    <row r="75" spans="6:44" s="71" customFormat="1" x14ac:dyDescent="0.3">
      <c r="F75" s="71">
        <v>3</v>
      </c>
      <c r="G75" s="73" t="s">
        <v>820</v>
      </c>
      <c r="H75" s="73">
        <v>1500</v>
      </c>
      <c r="I75" s="73">
        <v>5</v>
      </c>
      <c r="J75" s="73"/>
      <c r="K75" s="73"/>
      <c r="L75" s="73"/>
      <c r="M75" s="73"/>
      <c r="N75" s="73">
        <v>4000</v>
      </c>
      <c r="O75" s="73">
        <v>1</v>
      </c>
      <c r="P75" s="73">
        <v>2000</v>
      </c>
      <c r="Q75" s="73">
        <v>1</v>
      </c>
      <c r="R75" s="73">
        <v>1000</v>
      </c>
      <c r="S75" s="73">
        <v>1</v>
      </c>
      <c r="T75" s="73">
        <v>10000</v>
      </c>
      <c r="U75" s="73">
        <v>200</v>
      </c>
      <c r="V75" s="80"/>
      <c r="W75" s="73">
        <v>4000</v>
      </c>
      <c r="X75" s="73">
        <v>1</v>
      </c>
      <c r="Y75" s="73">
        <v>2000</v>
      </c>
      <c r="Z75" s="73">
        <v>1</v>
      </c>
      <c r="AA75" s="73">
        <v>2000</v>
      </c>
      <c r="AB75" s="73">
        <v>1</v>
      </c>
      <c r="AC75" s="80"/>
      <c r="AD75" s="73">
        <v>3000</v>
      </c>
      <c r="AE75" s="73">
        <v>2000</v>
      </c>
      <c r="AF75" s="73">
        <v>2000</v>
      </c>
    </row>
    <row r="76" spans="6:44" s="71" customFormat="1" x14ac:dyDescent="0.3">
      <c r="F76" s="71">
        <v>3</v>
      </c>
      <c r="G76" s="73" t="s">
        <v>821</v>
      </c>
      <c r="H76" s="73">
        <v>1500</v>
      </c>
      <c r="I76" s="73">
        <v>5</v>
      </c>
      <c r="J76" s="73"/>
      <c r="K76" s="73"/>
      <c r="L76" s="73"/>
      <c r="M76" s="73"/>
      <c r="N76" s="73">
        <v>5000</v>
      </c>
      <c r="O76" s="73">
        <v>1</v>
      </c>
      <c r="P76" s="73">
        <v>3000</v>
      </c>
      <c r="Q76" s="73">
        <v>1</v>
      </c>
      <c r="R76" s="73">
        <v>1000</v>
      </c>
      <c r="S76" s="73">
        <v>1</v>
      </c>
      <c r="T76" s="73">
        <v>10000</v>
      </c>
      <c r="U76" s="73">
        <v>200</v>
      </c>
      <c r="V76" s="80"/>
      <c r="W76" s="73">
        <v>5000</v>
      </c>
      <c r="X76" s="73">
        <v>1</v>
      </c>
      <c r="Y76" s="73">
        <v>3000</v>
      </c>
      <c r="Z76" s="73">
        <v>1</v>
      </c>
      <c r="AA76" s="73">
        <v>2500</v>
      </c>
      <c r="AB76" s="73">
        <v>1</v>
      </c>
      <c r="AC76" s="80"/>
      <c r="AD76" s="73">
        <v>4000</v>
      </c>
      <c r="AE76" s="73">
        <v>2500</v>
      </c>
      <c r="AF76" s="73">
        <v>2500</v>
      </c>
    </row>
    <row r="77" spans="6:44" s="71" customFormat="1" x14ac:dyDescent="0.3">
      <c r="F77" s="71">
        <v>3</v>
      </c>
      <c r="G77" s="73" t="s">
        <v>822</v>
      </c>
      <c r="H77" s="73">
        <v>1500</v>
      </c>
      <c r="I77" s="73">
        <v>5</v>
      </c>
      <c r="J77" s="73"/>
      <c r="K77" s="73"/>
      <c r="L77" s="73"/>
      <c r="M77" s="73"/>
      <c r="N77" s="73">
        <v>6000</v>
      </c>
      <c r="O77" s="73">
        <v>1</v>
      </c>
      <c r="P77" s="73">
        <v>4000</v>
      </c>
      <c r="Q77" s="73">
        <v>1</v>
      </c>
      <c r="R77" s="73">
        <v>1000</v>
      </c>
      <c r="S77" s="73">
        <v>1</v>
      </c>
      <c r="T77" s="73">
        <v>10000</v>
      </c>
      <c r="U77" s="73">
        <v>200</v>
      </c>
      <c r="V77" s="80"/>
      <c r="W77" s="73">
        <v>6000</v>
      </c>
      <c r="X77" s="73">
        <v>1</v>
      </c>
      <c r="Y77" s="73">
        <v>4000</v>
      </c>
      <c r="Z77" s="73">
        <v>1</v>
      </c>
      <c r="AA77" s="73">
        <v>3000</v>
      </c>
      <c r="AB77" s="73">
        <v>1</v>
      </c>
      <c r="AC77" s="80"/>
      <c r="AD77" s="73">
        <v>5000</v>
      </c>
      <c r="AE77" s="73">
        <v>3000</v>
      </c>
      <c r="AF77" s="73">
        <v>3000</v>
      </c>
    </row>
    <row r="78" spans="6:44" s="71" customFormat="1" x14ac:dyDescent="0.3"/>
    <row r="79" spans="6:44" s="71" customFormat="1" x14ac:dyDescent="0.3"/>
    <row r="80" spans="6:44" s="80" customFormat="1" x14ac:dyDescent="0.3">
      <c r="G80" s="81"/>
      <c r="H80" s="81"/>
      <c r="I80" s="81"/>
      <c r="J80" s="81"/>
      <c r="K80" s="81"/>
      <c r="L80" s="81"/>
      <c r="M80" s="81"/>
      <c r="N80" s="81"/>
      <c r="O80" s="81"/>
      <c r="P80" s="81"/>
      <c r="Q80" s="81"/>
      <c r="R80" s="81"/>
      <c r="S80" s="81"/>
      <c r="T80" s="81"/>
      <c r="U80" s="81"/>
      <c r="W80" s="100"/>
      <c r="X80" s="100"/>
      <c r="Y80" s="100"/>
      <c r="Z80" s="100"/>
      <c r="AA80" s="100"/>
      <c r="AB80" s="100"/>
      <c r="AE80" s="100"/>
      <c r="AF80" s="100"/>
      <c r="AG80" s="100"/>
      <c r="AJ80" s="100"/>
      <c r="AK80" s="100"/>
      <c r="AL80" s="100"/>
      <c r="AM80" s="100"/>
      <c r="AP80" s="100"/>
      <c r="AQ80" s="100"/>
      <c r="AR80" s="100"/>
    </row>
    <row r="81" spans="2:22" s="80" customFormat="1" ht="20.25" x14ac:dyDescent="0.3">
      <c r="G81" s="99" t="s">
        <v>846</v>
      </c>
      <c r="H81" s="99"/>
      <c r="I81" s="99"/>
      <c r="J81" s="99"/>
      <c r="K81" s="71"/>
      <c r="L81" s="71"/>
      <c r="M81" s="99" t="s">
        <v>847</v>
      </c>
      <c r="N81" s="99"/>
      <c r="O81" s="99"/>
    </row>
    <row r="82" spans="2:22" s="80" customFormat="1" ht="17.25" x14ac:dyDescent="0.3">
      <c r="G82" s="74" t="s">
        <v>841</v>
      </c>
      <c r="H82" s="74" t="s">
        <v>830</v>
      </c>
      <c r="I82" s="74" t="s">
        <v>843</v>
      </c>
      <c r="J82" s="74" t="s">
        <v>844</v>
      </c>
      <c r="K82" s="71"/>
      <c r="L82" s="71"/>
      <c r="M82" s="74" t="s">
        <v>841</v>
      </c>
      <c r="N82" s="74" t="s">
        <v>830</v>
      </c>
      <c r="O82" s="74" t="s">
        <v>843</v>
      </c>
    </row>
    <row r="83" spans="2:22" s="80" customFormat="1" x14ac:dyDescent="0.3">
      <c r="G83" s="73" t="s">
        <v>839</v>
      </c>
      <c r="H83" s="73">
        <v>3</v>
      </c>
      <c r="I83" s="73">
        <v>4000</v>
      </c>
      <c r="J83" s="75">
        <f>SUMPRODUCT(H83:H85,I83:I85)/10000</f>
        <v>3</v>
      </c>
      <c r="K83" s="71"/>
      <c r="L83" s="71"/>
      <c r="M83" s="73" t="s">
        <v>848</v>
      </c>
      <c r="N83" s="73">
        <v>1</v>
      </c>
      <c r="O83" s="73">
        <v>740</v>
      </c>
    </row>
    <row r="84" spans="2:22" s="80" customFormat="1" x14ac:dyDescent="0.3">
      <c r="G84" s="73" t="s">
        <v>839</v>
      </c>
      <c r="H84" s="73">
        <v>2</v>
      </c>
      <c r="I84" s="73">
        <v>4000</v>
      </c>
      <c r="J84" s="73"/>
      <c r="K84" s="71"/>
      <c r="L84" s="71"/>
      <c r="M84" s="73" t="s">
        <v>849</v>
      </c>
      <c r="N84" s="73">
        <v>1</v>
      </c>
      <c r="O84" s="73">
        <v>745</v>
      </c>
    </row>
    <row r="85" spans="2:22" s="80" customFormat="1" x14ac:dyDescent="0.3">
      <c r="G85" s="73" t="s">
        <v>839</v>
      </c>
      <c r="H85" s="73">
        <v>5</v>
      </c>
      <c r="I85" s="73">
        <v>2000</v>
      </c>
      <c r="J85" s="73"/>
      <c r="K85" s="71"/>
      <c r="L85" s="71"/>
      <c r="M85" s="73" t="s">
        <v>850</v>
      </c>
      <c r="N85" s="73">
        <v>1</v>
      </c>
      <c r="O85" s="73">
        <v>1111</v>
      </c>
    </row>
    <row r="86" spans="2:22" s="80" customFormat="1" ht="16.5" customHeight="1" x14ac:dyDescent="0.3">
      <c r="G86" s="73" t="s">
        <v>842</v>
      </c>
      <c r="H86" s="73">
        <v>3</v>
      </c>
      <c r="I86" s="73">
        <v>4000</v>
      </c>
      <c r="J86" s="75">
        <f>SUMPRODUCT(H86:H88,I86:I88)/10000</f>
        <v>3</v>
      </c>
      <c r="K86" s="71"/>
      <c r="L86" s="71"/>
      <c r="M86" s="73" t="s">
        <v>851</v>
      </c>
      <c r="N86" s="73">
        <v>5</v>
      </c>
      <c r="O86" s="73">
        <v>740</v>
      </c>
    </row>
    <row r="87" spans="2:22" s="80" customFormat="1" ht="16.5" customHeight="1" x14ac:dyDescent="0.3">
      <c r="G87" s="73" t="s">
        <v>842</v>
      </c>
      <c r="H87" s="73">
        <v>5</v>
      </c>
      <c r="I87" s="73">
        <v>2000</v>
      </c>
      <c r="J87" s="73"/>
      <c r="K87" s="71"/>
      <c r="L87" s="71"/>
      <c r="M87" s="73" t="s">
        <v>851</v>
      </c>
      <c r="N87" s="73">
        <v>2</v>
      </c>
      <c r="O87" s="73">
        <v>1481</v>
      </c>
    </row>
    <row r="88" spans="2:22" s="80" customFormat="1" ht="16.5" customHeight="1" x14ac:dyDescent="0.3">
      <c r="G88" s="73" t="s">
        <v>842</v>
      </c>
      <c r="H88" s="73">
        <v>2</v>
      </c>
      <c r="I88" s="73">
        <v>4000</v>
      </c>
      <c r="J88" s="73"/>
      <c r="K88" s="71"/>
      <c r="L88" s="71"/>
      <c r="M88" s="73" t="s">
        <v>852</v>
      </c>
      <c r="N88" s="73">
        <v>1</v>
      </c>
      <c r="O88" s="73">
        <v>1111</v>
      </c>
    </row>
    <row r="89" spans="2:22" s="80" customFormat="1" x14ac:dyDescent="0.3">
      <c r="G89" s="71"/>
      <c r="H89" s="71"/>
      <c r="I89" s="71"/>
      <c r="J89" s="71"/>
      <c r="K89" s="71"/>
      <c r="L89" s="71"/>
      <c r="M89" s="73" t="s">
        <v>853</v>
      </c>
      <c r="N89" s="73">
        <v>1</v>
      </c>
      <c r="O89" s="73">
        <v>1481</v>
      </c>
    </row>
    <row r="90" spans="2:22" s="80" customFormat="1" x14ac:dyDescent="0.3">
      <c r="G90" s="71"/>
      <c r="H90" s="71"/>
      <c r="I90" s="71"/>
      <c r="J90" s="71"/>
      <c r="K90" s="71"/>
      <c r="L90" s="71"/>
      <c r="M90" s="73" t="s">
        <v>854</v>
      </c>
      <c r="N90" s="73">
        <v>1</v>
      </c>
      <c r="O90" s="73">
        <v>1481</v>
      </c>
    </row>
    <row r="91" spans="2:22" s="80" customFormat="1" x14ac:dyDescent="0.3">
      <c r="G91" s="71"/>
      <c r="H91" s="71"/>
      <c r="I91" s="71"/>
      <c r="J91" s="71"/>
      <c r="K91" s="71"/>
      <c r="L91" s="71"/>
      <c r="M91" s="73" t="s">
        <v>855</v>
      </c>
      <c r="N91" s="73">
        <v>1</v>
      </c>
      <c r="O91" s="73">
        <v>740</v>
      </c>
    </row>
    <row r="92" spans="2:22" s="80" customFormat="1" x14ac:dyDescent="0.3">
      <c r="G92" s="71"/>
      <c r="H92" s="71"/>
      <c r="I92" s="71"/>
      <c r="J92" s="71"/>
      <c r="K92" s="71"/>
      <c r="L92" s="71"/>
      <c r="M92" s="73" t="s">
        <v>855</v>
      </c>
      <c r="N92" s="73">
        <v>2</v>
      </c>
      <c r="O92" s="73">
        <v>370</v>
      </c>
    </row>
    <row r="93" spans="2:22" s="80" customFormat="1" x14ac:dyDescent="0.3">
      <c r="J93" s="71"/>
      <c r="K93" s="71"/>
      <c r="L93" s="71"/>
      <c r="M93" s="71"/>
      <c r="N93" s="71"/>
      <c r="O93" s="71"/>
      <c r="P93" s="71"/>
      <c r="Q93" s="71"/>
    </row>
    <row r="94" spans="2:22" s="71" customFormat="1" x14ac:dyDescent="0.3">
      <c r="B94" s="71" t="s">
        <v>887</v>
      </c>
      <c r="C94" s="71" t="s">
        <v>875</v>
      </c>
    </row>
    <row r="95" spans="2:22" s="71" customFormat="1" ht="20.25" x14ac:dyDescent="0.3">
      <c r="B95" s="70"/>
      <c r="G95" s="99" t="s">
        <v>875</v>
      </c>
      <c r="H95" s="99"/>
      <c r="I95" s="99"/>
      <c r="J95" s="99"/>
      <c r="K95" s="99"/>
      <c r="V95" s="80"/>
    </row>
    <row r="96" spans="2:22" s="71" customFormat="1" ht="17.25" x14ac:dyDescent="0.3">
      <c r="B96" s="70"/>
      <c r="G96" s="74" t="s">
        <v>876</v>
      </c>
      <c r="H96" s="74" t="s">
        <v>881</v>
      </c>
      <c r="I96" s="74" t="s">
        <v>825</v>
      </c>
      <c r="J96" s="74" t="s">
        <v>877</v>
      </c>
      <c r="K96" s="74" t="s">
        <v>856</v>
      </c>
    </row>
    <row r="97" spans="1:46" s="71" customFormat="1" x14ac:dyDescent="0.3">
      <c r="B97" s="70"/>
      <c r="G97" s="73" t="s">
        <v>878</v>
      </c>
      <c r="H97" s="73">
        <v>15</v>
      </c>
      <c r="I97" s="73">
        <v>240</v>
      </c>
      <c r="J97" s="73"/>
      <c r="K97" s="73">
        <v>18</v>
      </c>
    </row>
    <row r="98" spans="1:46" s="71" customFormat="1" x14ac:dyDescent="0.3">
      <c r="B98" s="70"/>
      <c r="G98" s="73" t="s">
        <v>879</v>
      </c>
      <c r="H98" s="73">
        <v>50</v>
      </c>
      <c r="I98" s="73">
        <v>200</v>
      </c>
      <c r="J98" s="73"/>
      <c r="K98" s="73">
        <v>10</v>
      </c>
    </row>
    <row r="99" spans="1:46" s="71" customFormat="1" x14ac:dyDescent="0.3">
      <c r="B99" s="70"/>
      <c r="G99" s="73" t="s">
        <v>880</v>
      </c>
      <c r="H99" s="73">
        <v>60</v>
      </c>
      <c r="I99" s="73">
        <v>165</v>
      </c>
      <c r="J99" s="73"/>
      <c r="K99" s="73">
        <v>14</v>
      </c>
    </row>
    <row r="100" spans="1:46" s="71" customFormat="1" x14ac:dyDescent="0.3">
      <c r="B100" s="70"/>
      <c r="G100" s="73" t="s">
        <v>882</v>
      </c>
      <c r="H100" s="73">
        <v>10</v>
      </c>
      <c r="I100" s="73">
        <v>100</v>
      </c>
      <c r="J100" s="73">
        <v>10000</v>
      </c>
      <c r="K100" s="73"/>
    </row>
    <row r="101" spans="1:46" s="71" customFormat="1" x14ac:dyDescent="0.3">
      <c r="B101" s="70"/>
      <c r="G101" s="73" t="s">
        <v>883</v>
      </c>
      <c r="H101" s="73">
        <v>5</v>
      </c>
      <c r="I101" s="73">
        <v>35</v>
      </c>
      <c r="J101" s="73">
        <v>6000</v>
      </c>
      <c r="K101" s="73"/>
    </row>
    <row r="102" spans="1:46" s="71" customFormat="1" x14ac:dyDescent="0.3">
      <c r="B102" s="70"/>
    </row>
    <row r="103" spans="1:46" s="71" customFormat="1" x14ac:dyDescent="0.3"/>
    <row r="104" spans="1:46" s="71" customFormat="1" ht="17.25" x14ac:dyDescent="0.3">
      <c r="A104" s="69" t="s">
        <v>461</v>
      </c>
      <c r="B104" s="69" t="s">
        <v>462</v>
      </c>
      <c r="C104" s="69"/>
      <c r="D104" s="69"/>
      <c r="E104" s="69"/>
      <c r="F104" s="69"/>
      <c r="G104" s="69"/>
      <c r="H104" s="69"/>
      <c r="I104" s="69"/>
      <c r="J104" s="69"/>
      <c r="K104" s="69"/>
      <c r="L104" s="69"/>
      <c r="M104" s="69"/>
      <c r="N104" s="69"/>
      <c r="O104" s="69"/>
      <c r="P104" s="69"/>
      <c r="Q104" s="69"/>
      <c r="R104" s="69"/>
      <c r="S104" s="69"/>
      <c r="T104" s="69"/>
      <c r="U104" s="69"/>
      <c r="V104" s="69"/>
      <c r="W104" s="69"/>
      <c r="X104" s="69"/>
      <c r="Y104" s="69"/>
      <c r="Z104" s="69"/>
      <c r="AA104" s="69"/>
      <c r="AB104" s="69"/>
      <c r="AC104" s="69"/>
      <c r="AD104" s="69"/>
      <c r="AE104" s="69"/>
      <c r="AF104" s="69"/>
      <c r="AG104" s="69"/>
      <c r="AH104" s="69"/>
      <c r="AI104" s="69"/>
      <c r="AJ104" s="69"/>
      <c r="AK104" s="69"/>
      <c r="AL104" s="69"/>
      <c r="AM104" s="69"/>
      <c r="AN104" s="69"/>
      <c r="AO104" s="69"/>
      <c r="AP104" s="69"/>
      <c r="AQ104" s="69"/>
      <c r="AR104" s="69"/>
      <c r="AS104" s="69"/>
      <c r="AT104" s="69"/>
    </row>
    <row r="105" spans="1:46" s="71" customFormat="1" x14ac:dyDescent="0.3">
      <c r="B105" s="70" t="s">
        <v>891</v>
      </c>
      <c r="C105" s="71" t="s">
        <v>893</v>
      </c>
    </row>
    <row r="106" spans="1:46" s="71" customFormat="1" x14ac:dyDescent="0.3">
      <c r="B106" s="70" t="s">
        <v>892</v>
      </c>
      <c r="C106" s="71" t="s">
        <v>904</v>
      </c>
    </row>
    <row r="107" spans="1:46" s="71" customFormat="1" x14ac:dyDescent="0.3">
      <c r="B107" s="70"/>
      <c r="C107" s="71" t="s">
        <v>905</v>
      </c>
    </row>
    <row r="108" spans="1:46" s="71" customFormat="1" x14ac:dyDescent="0.3">
      <c r="B108" s="70"/>
      <c r="C108" s="71" t="s">
        <v>906</v>
      </c>
    </row>
    <row r="109" spans="1:46" s="71" customFormat="1" x14ac:dyDescent="0.3">
      <c r="B109" s="70"/>
      <c r="C109" s="71" t="s">
        <v>915</v>
      </c>
    </row>
    <row r="110" spans="1:46" s="71" customFormat="1" x14ac:dyDescent="0.3">
      <c r="B110" s="70" t="s">
        <v>894</v>
      </c>
      <c r="C110" s="71" t="s">
        <v>907</v>
      </c>
    </row>
    <row r="111" spans="1:46" s="71" customFormat="1" x14ac:dyDescent="0.3">
      <c r="B111" s="70" t="s">
        <v>895</v>
      </c>
      <c r="C111" s="71" t="s">
        <v>896</v>
      </c>
    </row>
    <row r="112" spans="1:46" s="71" customFormat="1" x14ac:dyDescent="0.3">
      <c r="B112" s="70" t="s">
        <v>932</v>
      </c>
      <c r="C112" s="71" t="s">
        <v>933</v>
      </c>
    </row>
    <row r="113" spans="1:46" s="71" customFormat="1" x14ac:dyDescent="0.3">
      <c r="B113" s="70" t="s">
        <v>995</v>
      </c>
      <c r="C113" s="71" t="s">
        <v>1029</v>
      </c>
    </row>
    <row r="114" spans="1:46" s="71" customFormat="1" x14ac:dyDescent="0.3">
      <c r="B114" s="70"/>
    </row>
    <row r="115" spans="1:46" s="71" customFormat="1" x14ac:dyDescent="0.3"/>
    <row r="116" spans="1:46" s="71" customFormat="1" ht="17.25" x14ac:dyDescent="0.3">
      <c r="A116" s="69" t="s">
        <v>473</v>
      </c>
      <c r="B116" s="69" t="s">
        <v>474</v>
      </c>
      <c r="C116" s="69"/>
      <c r="D116" s="69"/>
      <c r="E116" s="69"/>
      <c r="F116" s="69"/>
      <c r="G116" s="69"/>
      <c r="H116" s="69"/>
      <c r="I116" s="69"/>
      <c r="J116" s="69"/>
      <c r="K116" s="69"/>
      <c r="L116" s="69"/>
      <c r="M116" s="69"/>
      <c r="N116" s="69"/>
      <c r="O116" s="69"/>
      <c r="P116" s="69"/>
      <c r="Q116" s="69"/>
      <c r="R116" s="69"/>
      <c r="S116" s="69"/>
      <c r="T116" s="69"/>
      <c r="U116" s="69"/>
      <c r="V116" s="69"/>
      <c r="W116" s="69"/>
      <c r="X116" s="69"/>
      <c r="Y116" s="69"/>
      <c r="Z116" s="69"/>
      <c r="AA116" s="69"/>
      <c r="AB116" s="69"/>
      <c r="AC116" s="69"/>
      <c r="AD116" s="69"/>
      <c r="AE116" s="69"/>
      <c r="AF116" s="69"/>
      <c r="AG116" s="69"/>
      <c r="AH116" s="69"/>
      <c r="AI116" s="69"/>
      <c r="AJ116" s="69"/>
      <c r="AK116" s="69"/>
      <c r="AL116" s="69"/>
      <c r="AM116" s="69"/>
      <c r="AN116" s="69"/>
      <c r="AO116" s="69"/>
      <c r="AP116" s="69"/>
      <c r="AQ116" s="69"/>
      <c r="AR116" s="69"/>
      <c r="AS116" s="69"/>
      <c r="AT116" s="69"/>
    </row>
    <row r="117" spans="1:46" s="71" customFormat="1" x14ac:dyDescent="0.3">
      <c r="B117" s="70" t="s">
        <v>891</v>
      </c>
      <c r="C117" s="71" t="s">
        <v>902</v>
      </c>
    </row>
    <row r="118" spans="1:46" s="71" customFormat="1" x14ac:dyDescent="0.3">
      <c r="C118" s="71" t="s">
        <v>897</v>
      </c>
      <c r="Q118" s="71" t="s">
        <v>1186</v>
      </c>
    </row>
    <row r="119" spans="1:46" s="71" customFormat="1" x14ac:dyDescent="0.3">
      <c r="C119" s="71" t="s">
        <v>898</v>
      </c>
    </row>
    <row r="120" spans="1:46" s="71" customFormat="1" x14ac:dyDescent="0.3">
      <c r="C120" s="71" t="s">
        <v>899</v>
      </c>
    </row>
    <row r="121" spans="1:46" s="71" customFormat="1" x14ac:dyDescent="0.3">
      <c r="B121" s="70" t="s">
        <v>892</v>
      </c>
      <c r="C121" s="71" t="s">
        <v>903</v>
      </c>
      <c r="Q121" s="71" t="s">
        <v>1185</v>
      </c>
    </row>
    <row r="122" spans="1:46" s="71" customFormat="1" x14ac:dyDescent="0.3">
      <c r="B122" s="70"/>
      <c r="C122" s="71" t="s">
        <v>900</v>
      </c>
    </row>
    <row r="123" spans="1:46" s="71" customFormat="1" x14ac:dyDescent="0.3">
      <c r="B123" s="70"/>
      <c r="C123" s="71" t="s">
        <v>927</v>
      </c>
    </row>
    <row r="124" spans="1:46" s="71" customFormat="1" x14ac:dyDescent="0.3">
      <c r="B124" s="70"/>
      <c r="C124" s="71" t="s">
        <v>924</v>
      </c>
    </row>
    <row r="125" spans="1:46" s="71" customFormat="1" x14ac:dyDescent="0.3">
      <c r="B125" s="70"/>
      <c r="C125" s="71" t="s">
        <v>913</v>
      </c>
    </row>
    <row r="126" spans="1:46" s="71" customFormat="1" x14ac:dyDescent="0.3">
      <c r="B126" s="70"/>
      <c r="C126" s="71" t="s">
        <v>926</v>
      </c>
    </row>
    <row r="127" spans="1:46" s="71" customFormat="1" x14ac:dyDescent="0.3">
      <c r="B127" s="70"/>
      <c r="C127" s="71" t="s">
        <v>925</v>
      </c>
    </row>
    <row r="128" spans="1:46" s="71" customFormat="1" x14ac:dyDescent="0.3">
      <c r="B128" s="70"/>
    </row>
    <row r="129" spans="2:13" s="71" customFormat="1" x14ac:dyDescent="0.3">
      <c r="B129" s="70"/>
      <c r="L129" s="76" t="s">
        <v>922</v>
      </c>
      <c r="M129" s="73">
        <v>150</v>
      </c>
    </row>
    <row r="130" spans="2:13" s="71" customFormat="1" ht="20.25" x14ac:dyDescent="0.3">
      <c r="B130" s="70"/>
      <c r="G130" s="99" t="s">
        <v>914</v>
      </c>
      <c r="H130" s="99"/>
      <c r="I130" s="99"/>
      <c r="J130" s="99"/>
      <c r="K130" s="99"/>
      <c r="L130" s="99"/>
      <c r="M130" s="99"/>
    </row>
    <row r="131" spans="2:13" s="71" customFormat="1" ht="17.25" x14ac:dyDescent="0.3">
      <c r="B131" s="70"/>
      <c r="G131" s="74" t="s">
        <v>908</v>
      </c>
      <c r="H131" s="74" t="s">
        <v>909</v>
      </c>
      <c r="I131" s="74" t="s">
        <v>912</v>
      </c>
      <c r="J131" s="74" t="s">
        <v>923</v>
      </c>
      <c r="K131" s="74" t="s">
        <v>910</v>
      </c>
      <c r="L131" s="74" t="s">
        <v>911</v>
      </c>
      <c r="M131" s="74" t="s">
        <v>921</v>
      </c>
    </row>
    <row r="132" spans="2:13" s="71" customFormat="1" x14ac:dyDescent="0.3">
      <c r="B132" s="70"/>
      <c r="G132" s="83">
        <v>1</v>
      </c>
      <c r="H132" s="73" t="s">
        <v>916</v>
      </c>
      <c r="I132" s="73"/>
      <c r="J132" s="73"/>
      <c r="K132" s="73">
        <v>1</v>
      </c>
      <c r="L132" s="73">
        <f>PRODUCT(K$132:K132)</f>
        <v>1</v>
      </c>
      <c r="M132" s="73">
        <f t="shared" ref="M132:M144" si="0">L132*8/$M$129</f>
        <v>5.3333333333333337E-2</v>
      </c>
    </row>
    <row r="133" spans="2:13" s="71" customFormat="1" x14ac:dyDescent="0.3">
      <c r="B133" s="70"/>
      <c r="G133" s="83">
        <v>2</v>
      </c>
      <c r="H133" s="73" t="s">
        <v>917</v>
      </c>
      <c r="I133" s="73" t="b">
        <v>1</v>
      </c>
      <c r="J133" s="73"/>
      <c r="K133" s="73">
        <v>2</v>
      </c>
      <c r="L133" s="73">
        <f>PRODUCT(K$132:K133)</f>
        <v>2</v>
      </c>
      <c r="M133" s="73">
        <f t="shared" si="0"/>
        <v>0.10666666666666667</v>
      </c>
    </row>
    <row r="134" spans="2:13" s="71" customFormat="1" x14ac:dyDescent="0.3">
      <c r="B134" s="70"/>
      <c r="G134" s="83">
        <v>3</v>
      </c>
      <c r="H134" s="73" t="s">
        <v>917</v>
      </c>
      <c r="I134" s="73"/>
      <c r="J134" s="73"/>
      <c r="K134" s="73">
        <v>2</v>
      </c>
      <c r="L134" s="73">
        <f>PRODUCT(K$132:K134)</f>
        <v>4</v>
      </c>
      <c r="M134" s="73">
        <f t="shared" si="0"/>
        <v>0.21333333333333335</v>
      </c>
    </row>
    <row r="135" spans="2:13" s="71" customFormat="1" x14ac:dyDescent="0.3">
      <c r="B135" s="70"/>
      <c r="G135" s="83">
        <v>4</v>
      </c>
      <c r="H135" s="73" t="s">
        <v>918</v>
      </c>
      <c r="I135" s="73" t="b">
        <v>1</v>
      </c>
      <c r="J135" s="73"/>
      <c r="K135" s="73">
        <v>3</v>
      </c>
      <c r="L135" s="73">
        <f>PRODUCT(K$132:K135)</f>
        <v>12</v>
      </c>
      <c r="M135" s="73">
        <f t="shared" si="0"/>
        <v>0.64</v>
      </c>
    </row>
    <row r="136" spans="2:13" s="71" customFormat="1" x14ac:dyDescent="0.3">
      <c r="B136" s="70"/>
      <c r="G136" s="83">
        <v>5</v>
      </c>
      <c r="H136" s="73" t="s">
        <v>918</v>
      </c>
      <c r="I136" s="73"/>
      <c r="J136" s="73" t="b">
        <v>1</v>
      </c>
      <c r="K136" s="73">
        <v>2</v>
      </c>
      <c r="L136" s="73">
        <f>PRODUCT(K$132:K136)</f>
        <v>24</v>
      </c>
      <c r="M136" s="73">
        <f t="shared" si="0"/>
        <v>1.28</v>
      </c>
    </row>
    <row r="137" spans="2:13" s="71" customFormat="1" x14ac:dyDescent="0.3">
      <c r="B137" s="70"/>
      <c r="G137" s="83">
        <v>6</v>
      </c>
      <c r="H137" s="73" t="s">
        <v>918</v>
      </c>
      <c r="I137" s="73" t="b">
        <v>1</v>
      </c>
      <c r="J137" s="73"/>
      <c r="K137" s="73">
        <v>2</v>
      </c>
      <c r="L137" s="73">
        <f>PRODUCT(K$132:K137)</f>
        <v>48</v>
      </c>
      <c r="M137" s="73">
        <f t="shared" si="0"/>
        <v>2.56</v>
      </c>
    </row>
    <row r="138" spans="2:13" s="71" customFormat="1" x14ac:dyDescent="0.3">
      <c r="B138" s="70"/>
      <c r="G138" s="83">
        <v>7</v>
      </c>
      <c r="H138" s="73" t="s">
        <v>919</v>
      </c>
      <c r="I138" s="73"/>
      <c r="J138" s="73"/>
      <c r="K138" s="73">
        <v>2</v>
      </c>
      <c r="L138" s="73">
        <f>PRODUCT(K$132:K138)</f>
        <v>96</v>
      </c>
      <c r="M138" s="73">
        <f t="shared" si="0"/>
        <v>5.12</v>
      </c>
    </row>
    <row r="139" spans="2:13" s="71" customFormat="1" x14ac:dyDescent="0.3">
      <c r="B139" s="70"/>
      <c r="G139" s="83">
        <v>8</v>
      </c>
      <c r="H139" s="73" t="s">
        <v>919</v>
      </c>
      <c r="I139" s="73" t="b">
        <v>1</v>
      </c>
      <c r="J139" s="73" t="b">
        <v>1</v>
      </c>
      <c r="K139" s="73">
        <v>3</v>
      </c>
      <c r="L139" s="73">
        <f>PRODUCT(K$132:K139)</f>
        <v>288</v>
      </c>
      <c r="M139" s="73">
        <f t="shared" si="0"/>
        <v>15.36</v>
      </c>
    </row>
    <row r="140" spans="2:13" s="71" customFormat="1" x14ac:dyDescent="0.3">
      <c r="B140" s="70"/>
      <c r="G140" s="83">
        <v>9</v>
      </c>
      <c r="H140" s="73" t="s">
        <v>919</v>
      </c>
      <c r="I140" s="73"/>
      <c r="J140" s="73"/>
      <c r="K140" s="73">
        <v>2</v>
      </c>
      <c r="L140" s="73">
        <f>PRODUCT(K$132:K140)</f>
        <v>576</v>
      </c>
      <c r="M140" s="73">
        <f t="shared" si="0"/>
        <v>30.72</v>
      </c>
    </row>
    <row r="141" spans="2:13" s="71" customFormat="1" x14ac:dyDescent="0.3">
      <c r="B141" s="70"/>
      <c r="G141" s="83">
        <v>10</v>
      </c>
      <c r="H141" s="73" t="s">
        <v>920</v>
      </c>
      <c r="I141" s="73" t="b">
        <v>1</v>
      </c>
      <c r="J141" s="73" t="b">
        <v>1</v>
      </c>
      <c r="K141" s="73">
        <v>3</v>
      </c>
      <c r="L141" s="73">
        <f>PRODUCT(K$132:K141)</f>
        <v>1728</v>
      </c>
      <c r="M141" s="73">
        <f t="shared" si="0"/>
        <v>92.16</v>
      </c>
    </row>
    <row r="142" spans="2:13" s="71" customFormat="1" x14ac:dyDescent="0.3">
      <c r="B142" s="70"/>
      <c r="G142" s="83">
        <v>11</v>
      </c>
      <c r="H142" s="73" t="s">
        <v>920</v>
      </c>
      <c r="I142" s="73"/>
      <c r="J142" s="73" t="b">
        <v>1</v>
      </c>
      <c r="K142" s="73">
        <v>2</v>
      </c>
      <c r="L142" s="73">
        <f>PRODUCT(K$132:K142)</f>
        <v>3456</v>
      </c>
      <c r="M142" s="73">
        <f t="shared" si="0"/>
        <v>184.32</v>
      </c>
    </row>
    <row r="143" spans="2:13" s="71" customFormat="1" x14ac:dyDescent="0.3">
      <c r="B143" s="70"/>
      <c r="G143" s="83">
        <v>12</v>
      </c>
      <c r="H143" s="73" t="s">
        <v>920</v>
      </c>
      <c r="I143" s="73"/>
      <c r="J143" s="73" t="b">
        <v>1</v>
      </c>
      <c r="K143" s="73">
        <v>2</v>
      </c>
      <c r="L143" s="73">
        <f>PRODUCT(K$132:K143)</f>
        <v>6912</v>
      </c>
      <c r="M143" s="73">
        <f t="shared" si="0"/>
        <v>368.64</v>
      </c>
    </row>
    <row r="144" spans="2:13" s="71" customFormat="1" x14ac:dyDescent="0.3">
      <c r="B144" s="70"/>
      <c r="G144" s="83">
        <v>13</v>
      </c>
      <c r="H144" s="73" t="s">
        <v>920</v>
      </c>
      <c r="I144" s="73" t="b">
        <v>1</v>
      </c>
      <c r="J144" s="73" t="b">
        <v>1</v>
      </c>
      <c r="K144" s="73">
        <v>3</v>
      </c>
      <c r="L144" s="73">
        <f>PRODUCT(K$132:K144)</f>
        <v>20736</v>
      </c>
      <c r="M144" s="73">
        <f t="shared" si="0"/>
        <v>1105.92</v>
      </c>
    </row>
    <row r="145" spans="2:3" s="71" customFormat="1" x14ac:dyDescent="0.3">
      <c r="B145" s="70"/>
    </row>
    <row r="146" spans="2:3" s="71" customFormat="1" x14ac:dyDescent="0.3">
      <c r="C146" s="71" t="s">
        <v>901</v>
      </c>
    </row>
    <row r="147" spans="2:3" s="71" customFormat="1" x14ac:dyDescent="0.3">
      <c r="B147" s="70" t="s">
        <v>894</v>
      </c>
      <c r="C147" s="71" t="s">
        <v>928</v>
      </c>
    </row>
    <row r="148" spans="2:3" s="71" customFormat="1" x14ac:dyDescent="0.3">
      <c r="C148" s="71" t="s">
        <v>929</v>
      </c>
    </row>
    <row r="149" spans="2:3" s="71" customFormat="1" x14ac:dyDescent="0.3">
      <c r="C149" s="71" t="s">
        <v>930</v>
      </c>
    </row>
    <row r="150" spans="2:3" s="71" customFormat="1" x14ac:dyDescent="0.3">
      <c r="C150" s="71" t="s">
        <v>931</v>
      </c>
    </row>
    <row r="151" spans="2:3" s="71" customFormat="1" x14ac:dyDescent="0.3">
      <c r="B151" s="70" t="s">
        <v>895</v>
      </c>
      <c r="C151" s="71" t="s">
        <v>934</v>
      </c>
    </row>
    <row r="152" spans="2:3" s="71" customFormat="1" x14ac:dyDescent="0.3">
      <c r="B152" s="70" t="s">
        <v>932</v>
      </c>
      <c r="C152" s="71" t="s">
        <v>935</v>
      </c>
    </row>
    <row r="153" spans="2:3" s="71" customFormat="1" x14ac:dyDescent="0.3">
      <c r="C153" s="71" t="s">
        <v>1063</v>
      </c>
    </row>
    <row r="154" spans="2:3" s="71" customFormat="1" x14ac:dyDescent="0.3"/>
    <row r="155" spans="2:3" s="71" customFormat="1" x14ac:dyDescent="0.3"/>
    <row r="156" spans="2:3" s="71" customFormat="1" x14ac:dyDescent="0.3"/>
    <row r="157" spans="2:3" s="71" customFormat="1" x14ac:dyDescent="0.3">
      <c r="B157" s="70"/>
    </row>
    <row r="158" spans="2:3" s="71" customFormat="1" x14ac:dyDescent="0.3"/>
    <row r="159" spans="2:3" s="71" customFormat="1" x14ac:dyDescent="0.3">
      <c r="B159" s="70"/>
    </row>
    <row r="160" spans="2:3" s="71" customFormat="1" x14ac:dyDescent="0.3"/>
    <row r="161" s="71" customFormat="1" x14ac:dyDescent="0.3"/>
    <row r="162" s="71" customFormat="1" x14ac:dyDescent="0.3"/>
    <row r="163" s="71" customFormat="1" x14ac:dyDescent="0.3"/>
    <row r="164" s="71" customFormat="1" x14ac:dyDescent="0.3"/>
    <row r="165" s="71" customFormat="1" x14ac:dyDescent="0.3"/>
    <row r="166" s="71" customFormat="1" x14ac:dyDescent="0.3"/>
    <row r="167" s="71" customFormat="1" x14ac:dyDescent="0.3"/>
    <row r="168" s="71" customFormat="1" x14ac:dyDescent="0.3"/>
    <row r="169" s="71" customFormat="1" x14ac:dyDescent="0.3"/>
    <row r="170" s="71" customFormat="1" x14ac:dyDescent="0.3"/>
    <row r="171" s="71" customFormat="1" x14ac:dyDescent="0.3"/>
    <row r="172" s="71" customFormat="1" x14ac:dyDescent="0.3"/>
    <row r="173" s="71" customFormat="1" x14ac:dyDescent="0.3"/>
    <row r="174" s="71" customFormat="1" x14ac:dyDescent="0.3"/>
    <row r="175" s="71" customFormat="1" x14ac:dyDescent="0.3"/>
    <row r="176" s="71" customFormat="1" x14ac:dyDescent="0.3"/>
    <row r="177" s="71" customFormat="1" x14ac:dyDescent="0.3"/>
    <row r="178" s="71" customFormat="1" x14ac:dyDescent="0.3"/>
    <row r="179" s="71" customFormat="1" x14ac:dyDescent="0.3"/>
    <row r="180" s="71" customFormat="1" x14ac:dyDescent="0.3"/>
    <row r="181" s="71" customFormat="1" x14ac:dyDescent="0.3"/>
    <row r="182" s="71" customFormat="1" x14ac:dyDescent="0.3"/>
    <row r="183" s="71" customFormat="1" x14ac:dyDescent="0.3"/>
    <row r="184" s="71" customFormat="1" x14ac:dyDescent="0.3"/>
    <row r="185" s="71" customFormat="1" x14ac:dyDescent="0.3"/>
    <row r="186" s="71" customFormat="1" x14ac:dyDescent="0.3"/>
    <row r="187" s="71" customFormat="1" x14ac:dyDescent="0.3"/>
    <row r="188" s="71" customFormat="1" x14ac:dyDescent="0.3"/>
    <row r="189" s="71" customFormat="1" x14ac:dyDescent="0.3"/>
    <row r="190" s="71" customFormat="1" x14ac:dyDescent="0.3"/>
    <row r="191" s="71" customFormat="1" x14ac:dyDescent="0.3"/>
    <row r="192" s="71" customFormat="1" x14ac:dyDescent="0.3"/>
    <row r="193" s="71" customFormat="1" x14ac:dyDescent="0.3"/>
    <row r="194" s="71" customFormat="1" x14ac:dyDescent="0.3"/>
    <row r="195" s="71" customFormat="1" x14ac:dyDescent="0.3"/>
    <row r="196" s="71" customFormat="1" x14ac:dyDescent="0.3"/>
    <row r="197" s="71" customFormat="1" x14ac:dyDescent="0.3"/>
    <row r="198" s="71" customFormat="1" x14ac:dyDescent="0.3"/>
    <row r="199" s="71" customFormat="1" x14ac:dyDescent="0.3"/>
    <row r="200" s="71" customFormat="1" x14ac:dyDescent="0.3"/>
    <row r="201" s="71" customFormat="1" x14ac:dyDescent="0.3"/>
    <row r="202" s="71" customFormat="1" x14ac:dyDescent="0.3"/>
    <row r="203" s="71" customFormat="1" x14ac:dyDescent="0.3"/>
    <row r="204" s="71" customFormat="1" x14ac:dyDescent="0.3"/>
    <row r="205" s="71" customFormat="1" x14ac:dyDescent="0.3"/>
    <row r="206" s="71" customFormat="1" x14ac:dyDescent="0.3"/>
    <row r="207" s="71" customFormat="1" x14ac:dyDescent="0.3"/>
    <row r="208" s="71" customFormat="1" x14ac:dyDescent="0.3"/>
    <row r="209" s="71" customFormat="1" x14ac:dyDescent="0.3"/>
    <row r="210" s="71" customFormat="1" x14ac:dyDescent="0.3"/>
    <row r="211" s="71" customFormat="1" x14ac:dyDescent="0.3"/>
    <row r="212" s="71" customFormat="1" x14ac:dyDescent="0.3"/>
    <row r="213" s="71" customFormat="1" x14ac:dyDescent="0.3"/>
    <row r="214" s="71" customFormat="1" x14ac:dyDescent="0.3"/>
    <row r="215" s="71" customFormat="1" x14ac:dyDescent="0.3"/>
    <row r="216" s="71" customFormat="1" x14ac:dyDescent="0.3"/>
    <row r="217" s="71" customFormat="1" x14ac:dyDescent="0.3"/>
    <row r="218" s="71" customFormat="1" x14ac:dyDescent="0.3"/>
    <row r="219" s="71" customFormat="1" x14ac:dyDescent="0.3"/>
    <row r="220" s="71" customFormat="1" x14ac:dyDescent="0.3"/>
    <row r="221" s="71" customFormat="1" x14ac:dyDescent="0.3"/>
    <row r="222" s="71" customFormat="1" x14ac:dyDescent="0.3"/>
    <row r="223" s="71" customFormat="1" x14ac:dyDescent="0.3"/>
    <row r="224" s="71" customFormat="1" x14ac:dyDescent="0.3"/>
    <row r="225" s="71" customFormat="1" x14ac:dyDescent="0.3"/>
    <row r="226" s="71" customFormat="1" x14ac:dyDescent="0.3"/>
    <row r="227" s="71" customFormat="1" x14ac:dyDescent="0.3"/>
    <row r="228" s="71" customFormat="1" x14ac:dyDescent="0.3"/>
    <row r="229" s="71" customFormat="1" x14ac:dyDescent="0.3"/>
    <row r="230" s="71" customFormat="1" x14ac:dyDescent="0.3"/>
    <row r="231" s="71" customFormat="1" x14ac:dyDescent="0.3"/>
    <row r="232" s="71" customFormat="1" x14ac:dyDescent="0.3"/>
    <row r="233" s="71" customFormat="1" x14ac:dyDescent="0.3"/>
    <row r="234" s="71" customFormat="1" x14ac:dyDescent="0.3"/>
    <row r="235" s="71" customFormat="1" x14ac:dyDescent="0.3"/>
    <row r="236" s="71" customFormat="1" x14ac:dyDescent="0.3"/>
    <row r="237" s="71" customFormat="1" x14ac:dyDescent="0.3"/>
    <row r="238" s="71" customFormat="1" x14ac:dyDescent="0.3"/>
    <row r="239" s="71" customFormat="1" x14ac:dyDescent="0.3"/>
    <row r="240" s="71" customFormat="1" x14ac:dyDescent="0.3"/>
    <row r="241" s="71" customFormat="1" x14ac:dyDescent="0.3"/>
    <row r="242" s="71" customFormat="1" x14ac:dyDescent="0.3"/>
    <row r="243" s="71" customFormat="1" x14ac:dyDescent="0.3"/>
    <row r="244" s="71" customFormat="1" x14ac:dyDescent="0.3"/>
    <row r="245" s="71" customFormat="1" x14ac:dyDescent="0.3"/>
    <row r="246" s="71" customFormat="1" x14ac:dyDescent="0.3"/>
    <row r="247" s="71" customFormat="1" x14ac:dyDescent="0.3"/>
    <row r="248" s="71" customFormat="1" x14ac:dyDescent="0.3"/>
    <row r="249" s="71" customFormat="1" x14ac:dyDescent="0.3"/>
    <row r="250" s="71" customFormat="1" x14ac:dyDescent="0.3"/>
    <row r="251" s="71" customFormat="1" x14ac:dyDescent="0.3"/>
    <row r="252" s="71" customFormat="1" x14ac:dyDescent="0.3"/>
    <row r="253" s="71" customFormat="1" x14ac:dyDescent="0.3"/>
    <row r="254" s="71" customFormat="1" x14ac:dyDescent="0.3"/>
    <row r="255" s="71" customFormat="1" x14ac:dyDescent="0.3"/>
    <row r="256" s="71" customFormat="1" x14ac:dyDescent="0.3"/>
    <row r="257" s="71" customFormat="1" x14ac:dyDescent="0.3"/>
    <row r="258" s="71" customFormat="1" x14ac:dyDescent="0.3"/>
    <row r="259" s="71" customFormat="1" x14ac:dyDescent="0.3"/>
    <row r="260" s="71" customFormat="1" x14ac:dyDescent="0.3"/>
    <row r="261" s="71" customFormat="1" x14ac:dyDescent="0.3"/>
    <row r="262" s="71" customFormat="1" x14ac:dyDescent="0.3"/>
    <row r="263" s="71" customFormat="1" x14ac:dyDescent="0.3"/>
    <row r="264" s="71" customFormat="1" x14ac:dyDescent="0.3"/>
    <row r="265" s="71" customFormat="1" x14ac:dyDescent="0.3"/>
    <row r="266" s="71" customFormat="1" x14ac:dyDescent="0.3"/>
    <row r="267" s="71" customFormat="1" x14ac:dyDescent="0.3"/>
    <row r="268" s="71" customFormat="1" x14ac:dyDescent="0.3"/>
    <row r="269" s="71" customFormat="1" x14ac:dyDescent="0.3"/>
    <row r="270" s="71" customFormat="1" x14ac:dyDescent="0.3"/>
    <row r="271" s="71" customFormat="1" x14ac:dyDescent="0.3"/>
    <row r="272" s="71" customFormat="1" x14ac:dyDescent="0.3"/>
    <row r="273" s="71" customFormat="1" x14ac:dyDescent="0.3"/>
    <row r="274" s="71" customFormat="1" x14ac:dyDescent="0.3"/>
    <row r="275" s="71" customFormat="1" x14ac:dyDescent="0.3"/>
    <row r="276" s="71" customFormat="1" x14ac:dyDescent="0.3"/>
    <row r="277" s="71" customFormat="1" x14ac:dyDescent="0.3"/>
    <row r="278" s="71" customFormat="1" x14ac:dyDescent="0.3"/>
    <row r="279" s="71" customFormat="1" x14ac:dyDescent="0.3"/>
    <row r="280" s="71" customFormat="1" x14ac:dyDescent="0.3"/>
    <row r="281" s="71" customFormat="1" x14ac:dyDescent="0.3"/>
    <row r="282" s="71" customFormat="1" x14ac:dyDescent="0.3"/>
    <row r="283" s="71" customFormat="1" x14ac:dyDescent="0.3"/>
    <row r="284" s="71" customFormat="1" x14ac:dyDescent="0.3"/>
    <row r="285" s="71" customFormat="1" x14ac:dyDescent="0.3"/>
    <row r="286" s="71" customFormat="1" x14ac:dyDescent="0.3"/>
    <row r="287" s="71" customFormat="1" x14ac:dyDescent="0.3"/>
    <row r="288" s="71" customFormat="1" x14ac:dyDescent="0.3"/>
    <row r="289" s="71" customFormat="1" x14ac:dyDescent="0.3"/>
    <row r="290" s="71" customFormat="1" x14ac:dyDescent="0.3"/>
    <row r="291" s="71" customFormat="1" x14ac:dyDescent="0.3"/>
    <row r="292" s="71" customFormat="1" x14ac:dyDescent="0.3"/>
    <row r="293" s="71" customFormat="1" x14ac:dyDescent="0.3"/>
    <row r="294" s="71" customFormat="1" x14ac:dyDescent="0.3"/>
    <row r="295" s="71" customFormat="1" x14ac:dyDescent="0.3"/>
    <row r="296" s="71" customFormat="1" x14ac:dyDescent="0.3"/>
    <row r="297" s="71" customFormat="1" x14ac:dyDescent="0.3"/>
    <row r="298" s="71" customFormat="1" x14ac:dyDescent="0.3"/>
    <row r="299" s="71" customFormat="1" x14ac:dyDescent="0.3"/>
    <row r="300" s="71" customFormat="1" x14ac:dyDescent="0.3"/>
    <row r="301" s="71" customFormat="1" x14ac:dyDescent="0.3"/>
    <row r="302" s="71" customFormat="1" x14ac:dyDescent="0.3"/>
    <row r="303" s="71" customFormat="1" x14ac:dyDescent="0.3"/>
    <row r="304" s="71" customFormat="1" x14ac:dyDescent="0.3"/>
    <row r="305" s="71" customFormat="1" x14ac:dyDescent="0.3"/>
    <row r="306" s="71" customFormat="1" x14ac:dyDescent="0.3"/>
    <row r="307" s="71" customFormat="1" x14ac:dyDescent="0.3"/>
    <row r="308" s="71" customFormat="1" x14ac:dyDescent="0.3"/>
    <row r="309" s="71" customFormat="1" x14ac:dyDescent="0.3"/>
    <row r="310" s="71" customFormat="1" x14ac:dyDescent="0.3"/>
    <row r="311" s="71" customFormat="1" x14ac:dyDescent="0.3"/>
    <row r="312" s="71" customFormat="1" x14ac:dyDescent="0.3"/>
    <row r="313" s="71" customFormat="1" x14ac:dyDescent="0.3"/>
    <row r="314" s="71" customFormat="1" x14ac:dyDescent="0.3"/>
    <row r="315" s="71" customFormat="1" x14ac:dyDescent="0.3"/>
    <row r="316" s="71" customFormat="1" x14ac:dyDescent="0.3"/>
    <row r="317" s="71" customFormat="1" x14ac:dyDescent="0.3"/>
    <row r="318" s="71" customFormat="1" x14ac:dyDescent="0.3"/>
    <row r="319" s="71" customFormat="1" x14ac:dyDescent="0.3"/>
    <row r="320" s="71" customFormat="1" x14ac:dyDescent="0.3"/>
    <row r="321" s="71" customFormat="1" x14ac:dyDescent="0.3"/>
    <row r="322" s="71" customFormat="1" x14ac:dyDescent="0.3"/>
    <row r="323" s="71" customFormat="1" x14ac:dyDescent="0.3"/>
    <row r="324" s="71" customFormat="1" x14ac:dyDescent="0.3"/>
    <row r="325" s="71" customFormat="1" x14ac:dyDescent="0.3"/>
    <row r="326" s="71" customFormat="1" x14ac:dyDescent="0.3"/>
    <row r="327" s="71" customFormat="1" x14ac:dyDescent="0.3"/>
    <row r="328" s="71" customFormat="1" x14ac:dyDescent="0.3"/>
    <row r="329" s="71" customFormat="1" x14ac:dyDescent="0.3"/>
    <row r="330" s="71" customFormat="1" x14ac:dyDescent="0.3"/>
    <row r="331" s="71" customFormat="1" x14ac:dyDescent="0.3"/>
    <row r="332" s="71" customFormat="1" x14ac:dyDescent="0.3"/>
    <row r="333" s="71" customFormat="1" x14ac:dyDescent="0.3"/>
    <row r="334" s="71" customFormat="1" x14ac:dyDescent="0.3"/>
    <row r="335" s="71" customFormat="1" x14ac:dyDescent="0.3"/>
    <row r="336" s="71" customFormat="1" x14ac:dyDescent="0.3"/>
    <row r="337" s="71" customFormat="1" x14ac:dyDescent="0.3"/>
    <row r="338" s="71" customFormat="1" x14ac:dyDescent="0.3"/>
    <row r="339" s="71" customFormat="1" x14ac:dyDescent="0.3"/>
    <row r="340" s="71" customFormat="1" x14ac:dyDescent="0.3"/>
    <row r="341" s="71" customFormat="1" x14ac:dyDescent="0.3"/>
    <row r="342" s="71" customFormat="1" x14ac:dyDescent="0.3"/>
    <row r="343" s="71" customFormat="1" x14ac:dyDescent="0.3"/>
    <row r="344" s="71" customFormat="1" x14ac:dyDescent="0.3"/>
    <row r="345" s="71" customFormat="1" x14ac:dyDescent="0.3"/>
    <row r="346" s="71" customFormat="1" x14ac:dyDescent="0.3"/>
    <row r="347" s="71" customFormat="1" x14ac:dyDescent="0.3"/>
    <row r="348" s="71" customFormat="1" x14ac:dyDescent="0.3"/>
    <row r="349" s="71" customFormat="1" x14ac:dyDescent="0.3"/>
    <row r="350" s="71" customFormat="1" x14ac:dyDescent="0.3"/>
    <row r="351" s="71" customFormat="1" x14ac:dyDescent="0.3"/>
    <row r="352" s="71" customFormat="1" x14ac:dyDescent="0.3"/>
    <row r="353" s="71" customFormat="1" x14ac:dyDescent="0.3"/>
    <row r="354" s="71" customFormat="1" x14ac:dyDescent="0.3"/>
    <row r="355" s="71" customFormat="1" x14ac:dyDescent="0.3"/>
    <row r="356" s="71" customFormat="1" x14ac:dyDescent="0.3"/>
    <row r="357" s="71" customFormat="1" x14ac:dyDescent="0.3"/>
    <row r="358" s="71" customFormat="1" x14ac:dyDescent="0.3"/>
    <row r="359" s="71" customFormat="1" x14ac:dyDescent="0.3"/>
    <row r="360" s="71" customFormat="1" x14ac:dyDescent="0.3"/>
    <row r="361" s="71" customFormat="1" x14ac:dyDescent="0.3"/>
    <row r="362" s="71" customFormat="1" x14ac:dyDescent="0.3"/>
    <row r="363" s="71" customFormat="1" x14ac:dyDescent="0.3"/>
    <row r="364" s="71" customFormat="1" x14ac:dyDescent="0.3"/>
    <row r="365" s="71" customFormat="1" x14ac:dyDescent="0.3"/>
    <row r="366" s="71" customFormat="1" x14ac:dyDescent="0.3"/>
    <row r="367" s="71" customFormat="1" x14ac:dyDescent="0.3"/>
    <row r="368" s="71" customFormat="1" x14ac:dyDescent="0.3"/>
    <row r="369" s="71" customFormat="1" x14ac:dyDescent="0.3"/>
    <row r="370" s="71" customFormat="1" x14ac:dyDescent="0.3"/>
    <row r="371" s="71" customFormat="1" x14ac:dyDescent="0.3"/>
    <row r="372" s="71" customFormat="1" x14ac:dyDescent="0.3"/>
    <row r="373" s="71" customFormat="1" x14ac:dyDescent="0.3"/>
    <row r="374" s="71" customFormat="1" x14ac:dyDescent="0.3"/>
    <row r="375" s="71" customFormat="1" x14ac:dyDescent="0.3"/>
    <row r="376" s="71" customFormat="1" x14ac:dyDescent="0.3"/>
    <row r="377" s="71" customFormat="1" x14ac:dyDescent="0.3"/>
    <row r="378" s="71" customFormat="1" x14ac:dyDescent="0.3"/>
    <row r="379" s="71" customFormat="1" x14ac:dyDescent="0.3"/>
    <row r="380" s="71" customFormat="1" x14ac:dyDescent="0.3"/>
    <row r="381" s="71" customFormat="1" x14ac:dyDescent="0.3"/>
    <row r="382" s="71" customFormat="1" x14ac:dyDescent="0.3"/>
    <row r="383" s="71" customFormat="1" x14ac:dyDescent="0.3"/>
    <row r="384" s="71" customFormat="1" x14ac:dyDescent="0.3"/>
    <row r="385" s="71" customFormat="1" x14ac:dyDescent="0.3"/>
    <row r="386" s="71" customFormat="1" x14ac:dyDescent="0.3"/>
    <row r="387" s="71" customFormat="1" x14ac:dyDescent="0.3"/>
    <row r="388" s="71" customFormat="1" x14ac:dyDescent="0.3"/>
    <row r="389" s="71" customFormat="1" x14ac:dyDescent="0.3"/>
    <row r="390" s="71" customFormat="1" x14ac:dyDescent="0.3"/>
    <row r="391" s="71" customFormat="1" x14ac:dyDescent="0.3"/>
    <row r="392" s="71" customFormat="1" x14ac:dyDescent="0.3"/>
    <row r="393" s="71" customFormat="1" x14ac:dyDescent="0.3"/>
    <row r="394" s="71" customFormat="1" x14ac:dyDescent="0.3"/>
    <row r="395" s="71" customFormat="1" x14ac:dyDescent="0.3"/>
    <row r="396" s="71" customFormat="1" x14ac:dyDescent="0.3"/>
    <row r="397" s="71" customFormat="1" x14ac:dyDescent="0.3"/>
    <row r="398" s="71" customFormat="1" x14ac:dyDescent="0.3"/>
    <row r="399" s="71" customFormat="1" x14ac:dyDescent="0.3"/>
    <row r="400" s="71" customFormat="1" x14ac:dyDescent="0.3"/>
    <row r="401" s="71" customFormat="1" x14ac:dyDescent="0.3"/>
    <row r="402" s="71" customFormat="1" x14ac:dyDescent="0.3"/>
    <row r="403" s="71" customFormat="1" x14ac:dyDescent="0.3"/>
    <row r="404" s="71" customFormat="1" x14ac:dyDescent="0.3"/>
    <row r="405" s="71" customFormat="1" x14ac:dyDescent="0.3"/>
    <row r="406" s="71" customFormat="1" x14ac:dyDescent="0.3"/>
    <row r="407" s="71" customFormat="1" x14ac:dyDescent="0.3"/>
    <row r="408" s="71" customFormat="1" x14ac:dyDescent="0.3"/>
    <row r="409" s="71" customFormat="1" x14ac:dyDescent="0.3"/>
    <row r="410" s="71" customFormat="1" x14ac:dyDescent="0.3"/>
    <row r="411" s="71" customFormat="1" x14ac:dyDescent="0.3"/>
    <row r="412" s="71" customFormat="1" x14ac:dyDescent="0.3"/>
    <row r="413" s="71" customFormat="1" x14ac:dyDescent="0.3"/>
    <row r="414" s="71" customFormat="1" x14ac:dyDescent="0.3"/>
    <row r="415" s="71" customFormat="1" x14ac:dyDescent="0.3"/>
    <row r="416" s="71" customFormat="1" x14ac:dyDescent="0.3"/>
    <row r="417" s="71" customFormat="1" x14ac:dyDescent="0.3"/>
    <row r="418" s="71" customFormat="1" x14ac:dyDescent="0.3"/>
    <row r="419" s="71" customFormat="1" x14ac:dyDescent="0.3"/>
    <row r="420" s="71" customFormat="1" x14ac:dyDescent="0.3"/>
    <row r="421" s="71" customFormat="1" x14ac:dyDescent="0.3"/>
    <row r="422" s="71" customFormat="1" x14ac:dyDescent="0.3"/>
    <row r="423" s="71" customFormat="1" x14ac:dyDescent="0.3"/>
    <row r="424" s="71" customFormat="1" x14ac:dyDescent="0.3"/>
    <row r="425" s="71" customFormat="1" x14ac:dyDescent="0.3"/>
    <row r="426" s="71" customFormat="1" x14ac:dyDescent="0.3"/>
    <row r="427" s="71" customFormat="1" x14ac:dyDescent="0.3"/>
    <row r="428" s="71" customFormat="1" x14ac:dyDescent="0.3"/>
    <row r="429" s="71" customFormat="1" x14ac:dyDescent="0.3"/>
    <row r="430" s="71" customFormat="1" x14ac:dyDescent="0.3"/>
    <row r="431" s="71" customFormat="1" x14ac:dyDescent="0.3"/>
    <row r="432" s="71" customFormat="1" x14ac:dyDescent="0.3"/>
    <row r="433" s="71" customFormat="1" x14ac:dyDescent="0.3"/>
    <row r="434" s="71" customFormat="1" x14ac:dyDescent="0.3"/>
    <row r="435" s="71" customFormat="1" x14ac:dyDescent="0.3"/>
    <row r="436" s="71" customFormat="1" x14ac:dyDescent="0.3"/>
    <row r="437" s="71" customFormat="1" x14ac:dyDescent="0.3"/>
    <row r="438" s="71" customFormat="1" x14ac:dyDescent="0.3"/>
    <row r="439" s="71" customFormat="1" x14ac:dyDescent="0.3"/>
    <row r="440" s="71" customFormat="1" x14ac:dyDescent="0.3"/>
    <row r="441" s="71" customFormat="1" x14ac:dyDescent="0.3"/>
    <row r="442" s="71" customFormat="1" x14ac:dyDescent="0.3"/>
    <row r="443" s="71" customFormat="1" x14ac:dyDescent="0.3"/>
    <row r="444" s="71" customFormat="1" x14ac:dyDescent="0.3"/>
    <row r="445" s="71" customFormat="1" x14ac:dyDescent="0.3"/>
    <row r="446" s="71" customFormat="1" x14ac:dyDescent="0.3"/>
    <row r="447" s="71" customFormat="1" x14ac:dyDescent="0.3"/>
    <row r="448" s="71" customFormat="1" x14ac:dyDescent="0.3"/>
    <row r="449" s="71" customFormat="1" x14ac:dyDescent="0.3"/>
    <row r="450" s="71" customFormat="1" x14ac:dyDescent="0.3"/>
    <row r="451" s="71" customFormat="1" x14ac:dyDescent="0.3"/>
    <row r="452" s="71" customFormat="1" x14ac:dyDescent="0.3"/>
    <row r="453" s="71" customFormat="1" x14ac:dyDescent="0.3"/>
    <row r="454" s="71" customFormat="1" x14ac:dyDescent="0.3"/>
    <row r="455" s="71" customFormat="1" x14ac:dyDescent="0.3"/>
    <row r="456" s="71" customFormat="1" x14ac:dyDescent="0.3"/>
    <row r="457" s="71" customFormat="1" x14ac:dyDescent="0.3"/>
    <row r="458" s="71" customFormat="1" x14ac:dyDescent="0.3"/>
    <row r="459" s="71" customFormat="1" x14ac:dyDescent="0.3"/>
    <row r="460" s="71" customFormat="1" x14ac:dyDescent="0.3"/>
    <row r="461" s="71" customFormat="1" x14ac:dyDescent="0.3"/>
    <row r="462" s="71" customFormat="1" x14ac:dyDescent="0.3"/>
    <row r="463" s="71" customFormat="1" x14ac:dyDescent="0.3"/>
    <row r="464" s="71" customFormat="1" x14ac:dyDescent="0.3"/>
    <row r="465" s="71" customFormat="1" x14ac:dyDescent="0.3"/>
    <row r="466" s="71" customFormat="1" x14ac:dyDescent="0.3"/>
    <row r="467" s="71" customFormat="1" x14ac:dyDescent="0.3"/>
    <row r="468" s="71" customFormat="1" x14ac:dyDescent="0.3"/>
    <row r="469" s="71" customFormat="1" x14ac:dyDescent="0.3"/>
    <row r="470" s="71" customFormat="1" x14ac:dyDescent="0.3"/>
    <row r="471" s="71" customFormat="1" x14ac:dyDescent="0.3"/>
    <row r="472" s="71" customFormat="1" x14ac:dyDescent="0.3"/>
    <row r="473" s="71" customFormat="1" x14ac:dyDescent="0.3"/>
    <row r="474" s="71" customFormat="1" x14ac:dyDescent="0.3"/>
    <row r="475" s="71" customFormat="1" x14ac:dyDescent="0.3"/>
    <row r="476" s="71" customFormat="1" x14ac:dyDescent="0.3"/>
    <row r="477" s="71" customFormat="1" x14ac:dyDescent="0.3"/>
    <row r="478" s="71" customFormat="1" x14ac:dyDescent="0.3"/>
    <row r="479" s="71" customFormat="1" x14ac:dyDescent="0.3"/>
    <row r="480" s="71" customFormat="1" x14ac:dyDescent="0.3"/>
    <row r="481" s="71" customFormat="1" x14ac:dyDescent="0.3"/>
    <row r="482" s="71" customFormat="1" x14ac:dyDescent="0.3"/>
    <row r="483" s="71" customFormat="1" x14ac:dyDescent="0.3"/>
    <row r="484" s="71" customFormat="1" x14ac:dyDescent="0.3"/>
    <row r="485" s="71" customFormat="1" x14ac:dyDescent="0.3"/>
    <row r="486" s="71" customFormat="1" x14ac:dyDescent="0.3"/>
    <row r="487" s="71" customFormat="1" x14ac:dyDescent="0.3"/>
    <row r="488" s="71" customFormat="1" x14ac:dyDescent="0.3"/>
    <row r="489" s="71" customFormat="1" x14ac:dyDescent="0.3"/>
    <row r="490" s="71" customFormat="1" x14ac:dyDescent="0.3"/>
    <row r="491" s="71" customFormat="1" x14ac:dyDescent="0.3"/>
    <row r="492" s="71" customFormat="1" x14ac:dyDescent="0.3"/>
    <row r="493" s="71" customFormat="1" x14ac:dyDescent="0.3"/>
    <row r="494" s="71" customFormat="1" x14ac:dyDescent="0.3"/>
    <row r="495" s="71" customFormat="1" x14ac:dyDescent="0.3"/>
    <row r="496" s="71" customFormat="1" x14ac:dyDescent="0.3"/>
    <row r="497" s="71" customFormat="1" x14ac:dyDescent="0.3"/>
    <row r="498" s="71" customFormat="1" x14ac:dyDescent="0.3"/>
    <row r="499" s="71" customFormat="1" x14ac:dyDescent="0.3"/>
    <row r="500" s="71" customFormat="1" x14ac:dyDescent="0.3"/>
    <row r="501" s="71" customFormat="1" x14ac:dyDescent="0.3"/>
    <row r="502" s="71" customFormat="1" x14ac:dyDescent="0.3"/>
    <row r="503" s="71" customFormat="1" x14ac:dyDescent="0.3"/>
    <row r="504" s="71" customFormat="1" x14ac:dyDescent="0.3"/>
    <row r="505" s="71" customFormat="1" x14ac:dyDescent="0.3"/>
    <row r="506" s="71" customFormat="1" x14ac:dyDescent="0.3"/>
    <row r="507" s="71" customFormat="1" x14ac:dyDescent="0.3"/>
    <row r="508" s="71" customFormat="1" x14ac:dyDescent="0.3"/>
    <row r="509" s="71" customFormat="1" x14ac:dyDescent="0.3"/>
    <row r="510" s="71" customFormat="1" x14ac:dyDescent="0.3"/>
    <row r="511" s="71" customFormat="1" x14ac:dyDescent="0.3"/>
    <row r="512" s="71" customFormat="1" x14ac:dyDescent="0.3"/>
    <row r="513" s="71" customFormat="1" x14ac:dyDescent="0.3"/>
    <row r="514" s="71" customFormat="1" x14ac:dyDescent="0.3"/>
    <row r="515" s="71" customFormat="1" x14ac:dyDescent="0.3"/>
    <row r="516" s="71" customFormat="1" x14ac:dyDescent="0.3"/>
    <row r="517" s="71" customFormat="1" x14ac:dyDescent="0.3"/>
    <row r="518" s="71" customFormat="1" x14ac:dyDescent="0.3"/>
    <row r="519" s="71" customFormat="1" x14ac:dyDescent="0.3"/>
    <row r="520" s="71" customFormat="1" x14ac:dyDescent="0.3"/>
    <row r="521" s="71" customFormat="1" x14ac:dyDescent="0.3"/>
    <row r="522" s="71" customFormat="1" x14ac:dyDescent="0.3"/>
    <row r="523" s="71" customFormat="1" x14ac:dyDescent="0.3"/>
    <row r="524" s="71" customFormat="1" x14ac:dyDescent="0.3"/>
    <row r="525" s="71" customFormat="1" x14ac:dyDescent="0.3"/>
    <row r="526" s="71" customFormat="1" x14ac:dyDescent="0.3"/>
    <row r="527" s="71" customFormat="1" x14ac:dyDescent="0.3"/>
    <row r="528" s="71" customFormat="1" x14ac:dyDescent="0.3"/>
    <row r="529" s="71" customFormat="1" x14ac:dyDescent="0.3"/>
    <row r="530" s="71" customFormat="1" x14ac:dyDescent="0.3"/>
    <row r="531" s="71" customFormat="1" x14ac:dyDescent="0.3"/>
    <row r="532" s="71" customFormat="1" x14ac:dyDescent="0.3"/>
    <row r="533" s="71" customFormat="1" x14ac:dyDescent="0.3"/>
    <row r="534" s="71" customFormat="1" x14ac:dyDescent="0.3"/>
    <row r="535" s="71" customFormat="1" x14ac:dyDescent="0.3"/>
    <row r="536" s="71" customFormat="1" x14ac:dyDescent="0.3"/>
    <row r="537" s="71" customFormat="1" x14ac:dyDescent="0.3"/>
    <row r="538" s="71" customFormat="1" x14ac:dyDescent="0.3"/>
    <row r="539" s="71" customFormat="1" x14ac:dyDescent="0.3"/>
    <row r="540" s="71" customFormat="1" x14ac:dyDescent="0.3"/>
    <row r="541" s="71" customFormat="1" x14ac:dyDescent="0.3"/>
    <row r="542" s="71" customFormat="1" x14ac:dyDescent="0.3"/>
    <row r="543" s="71" customFormat="1" x14ac:dyDescent="0.3"/>
    <row r="544" s="71" customFormat="1" x14ac:dyDescent="0.3"/>
    <row r="545" s="71" customFormat="1" x14ac:dyDescent="0.3"/>
    <row r="546" s="71" customFormat="1" x14ac:dyDescent="0.3"/>
    <row r="547" s="71" customFormat="1" x14ac:dyDescent="0.3"/>
    <row r="548" s="71" customFormat="1" x14ac:dyDescent="0.3"/>
    <row r="549" s="71" customFormat="1" x14ac:dyDescent="0.3"/>
    <row r="550" s="71" customFormat="1" x14ac:dyDescent="0.3"/>
    <row r="551" s="71" customFormat="1" x14ac:dyDescent="0.3"/>
    <row r="552" s="71" customFormat="1" x14ac:dyDescent="0.3"/>
    <row r="553" s="71" customFormat="1" x14ac:dyDescent="0.3"/>
    <row r="554" s="71" customFormat="1" x14ac:dyDescent="0.3"/>
    <row r="555" s="71" customFormat="1" x14ac:dyDescent="0.3"/>
    <row r="556" s="71" customFormat="1" x14ac:dyDescent="0.3"/>
    <row r="557" s="71" customFormat="1" x14ac:dyDescent="0.3"/>
    <row r="558" s="71" customFormat="1" x14ac:dyDescent="0.3"/>
    <row r="559" s="71" customFormat="1" x14ac:dyDescent="0.3"/>
    <row r="560" s="71" customFormat="1" x14ac:dyDescent="0.3"/>
    <row r="561" s="71" customFormat="1" x14ac:dyDescent="0.3"/>
    <row r="562" s="71" customFormat="1" x14ac:dyDescent="0.3"/>
    <row r="563" s="71" customFormat="1" x14ac:dyDescent="0.3"/>
    <row r="564" s="71" customFormat="1" x14ac:dyDescent="0.3"/>
    <row r="565" s="71" customFormat="1" x14ac:dyDescent="0.3"/>
    <row r="566" s="71" customFormat="1" x14ac:dyDescent="0.3"/>
    <row r="567" s="71" customFormat="1" x14ac:dyDescent="0.3"/>
    <row r="568" s="71" customFormat="1" x14ac:dyDescent="0.3"/>
    <row r="569" s="71" customFormat="1" x14ac:dyDescent="0.3"/>
    <row r="570" s="71" customFormat="1" x14ac:dyDescent="0.3"/>
    <row r="571" s="71" customFormat="1" x14ac:dyDescent="0.3"/>
    <row r="572" s="71" customFormat="1" x14ac:dyDescent="0.3"/>
    <row r="573" s="71" customFormat="1" x14ac:dyDescent="0.3"/>
    <row r="574" s="71" customFormat="1" x14ac:dyDescent="0.3"/>
    <row r="575" s="71" customFormat="1" x14ac:dyDescent="0.3"/>
    <row r="576" s="71" customFormat="1" x14ac:dyDescent="0.3"/>
    <row r="577" s="71" customFormat="1" x14ac:dyDescent="0.3"/>
    <row r="578" s="71" customFormat="1" x14ac:dyDescent="0.3"/>
    <row r="579" s="71" customFormat="1" x14ac:dyDescent="0.3"/>
    <row r="580" s="71" customFormat="1" x14ac:dyDescent="0.3"/>
    <row r="581" s="71" customFormat="1" x14ac:dyDescent="0.3"/>
    <row r="582" s="71" customFormat="1" x14ac:dyDescent="0.3"/>
    <row r="583" s="71" customFormat="1" x14ac:dyDescent="0.3"/>
    <row r="584" s="71" customFormat="1" x14ac:dyDescent="0.3"/>
    <row r="585" s="71" customFormat="1" x14ac:dyDescent="0.3"/>
    <row r="586" s="71" customFormat="1" x14ac:dyDescent="0.3"/>
    <row r="587" s="71" customFormat="1" x14ac:dyDescent="0.3"/>
    <row r="588" s="71" customFormat="1" x14ac:dyDescent="0.3"/>
    <row r="589" s="71" customFormat="1" x14ac:dyDescent="0.3"/>
    <row r="590" s="71" customFormat="1" x14ac:dyDescent="0.3"/>
    <row r="591" s="71" customFormat="1" x14ac:dyDescent="0.3"/>
    <row r="592" s="71" customFormat="1" x14ac:dyDescent="0.3"/>
    <row r="593" s="71" customFormat="1" x14ac:dyDescent="0.3"/>
    <row r="594" s="71" customFormat="1" x14ac:dyDescent="0.3"/>
    <row r="595" s="71" customFormat="1" x14ac:dyDescent="0.3"/>
    <row r="596" s="71" customFormat="1" x14ac:dyDescent="0.3"/>
    <row r="597" s="71" customFormat="1" x14ac:dyDescent="0.3"/>
    <row r="598" s="71" customFormat="1" x14ac:dyDescent="0.3"/>
    <row r="599" s="71" customFormat="1" x14ac:dyDescent="0.3"/>
    <row r="600" s="71" customFormat="1" x14ac:dyDescent="0.3"/>
    <row r="601" s="71" customFormat="1" x14ac:dyDescent="0.3"/>
    <row r="602" s="71" customFormat="1" x14ac:dyDescent="0.3"/>
    <row r="603" s="71" customFormat="1" x14ac:dyDescent="0.3"/>
    <row r="604" s="71" customFormat="1" x14ac:dyDescent="0.3"/>
    <row r="605" s="71" customFormat="1" x14ac:dyDescent="0.3"/>
    <row r="606" s="71" customFormat="1" x14ac:dyDescent="0.3"/>
    <row r="607" s="71" customFormat="1" x14ac:dyDescent="0.3"/>
    <row r="608" s="71" customFormat="1" x14ac:dyDescent="0.3"/>
    <row r="609" s="71" customFormat="1" x14ac:dyDescent="0.3"/>
    <row r="610" s="71" customFormat="1" x14ac:dyDescent="0.3"/>
    <row r="611" s="71" customFormat="1" x14ac:dyDescent="0.3"/>
    <row r="612" s="71" customFormat="1" x14ac:dyDescent="0.3"/>
    <row r="613" s="71" customFormat="1" x14ac:dyDescent="0.3"/>
    <row r="614" s="71" customFormat="1" x14ac:dyDescent="0.3"/>
    <row r="615" s="71" customFormat="1" x14ac:dyDescent="0.3"/>
    <row r="616" s="71" customFormat="1" x14ac:dyDescent="0.3"/>
    <row r="617" s="71" customFormat="1" x14ac:dyDescent="0.3"/>
    <row r="618" s="71" customFormat="1" x14ac:dyDescent="0.3"/>
    <row r="619" s="71" customFormat="1" x14ac:dyDescent="0.3"/>
    <row r="620" s="71" customFormat="1" x14ac:dyDescent="0.3"/>
    <row r="621" s="71" customFormat="1" x14ac:dyDescent="0.3"/>
    <row r="622" s="71" customFormat="1" x14ac:dyDescent="0.3"/>
    <row r="623" s="71" customFormat="1" x14ac:dyDescent="0.3"/>
    <row r="624" s="71" customFormat="1" x14ac:dyDescent="0.3"/>
    <row r="625" s="71" customFormat="1" x14ac:dyDescent="0.3"/>
    <row r="626" s="71" customFormat="1" x14ac:dyDescent="0.3"/>
    <row r="627" s="71" customFormat="1" x14ac:dyDescent="0.3"/>
    <row r="628" s="71" customFormat="1" x14ac:dyDescent="0.3"/>
    <row r="629" s="71" customFormat="1" x14ac:dyDescent="0.3"/>
    <row r="630" s="71" customFormat="1" x14ac:dyDescent="0.3"/>
    <row r="631" s="71" customFormat="1" x14ac:dyDescent="0.3"/>
    <row r="632" s="71" customFormat="1" x14ac:dyDescent="0.3"/>
    <row r="633" s="71" customFormat="1" x14ac:dyDescent="0.3"/>
    <row r="634" s="71" customFormat="1" x14ac:dyDescent="0.3"/>
    <row r="635" s="71" customFormat="1" x14ac:dyDescent="0.3"/>
    <row r="636" s="71" customFormat="1" x14ac:dyDescent="0.3"/>
    <row r="637" s="71" customFormat="1" x14ac:dyDescent="0.3"/>
    <row r="638" s="71" customFormat="1" x14ac:dyDescent="0.3"/>
    <row r="639" s="71" customFormat="1" x14ac:dyDescent="0.3"/>
    <row r="640" s="71" customFormat="1" x14ac:dyDescent="0.3"/>
    <row r="641" s="71" customFormat="1" x14ac:dyDescent="0.3"/>
    <row r="642" s="71" customFormat="1" x14ac:dyDescent="0.3"/>
    <row r="643" s="71" customFormat="1" x14ac:dyDescent="0.3"/>
    <row r="644" s="71" customFormat="1" x14ac:dyDescent="0.3"/>
    <row r="645" s="71" customFormat="1" x14ac:dyDescent="0.3"/>
    <row r="646" s="71" customFormat="1" x14ac:dyDescent="0.3"/>
    <row r="647" s="71" customFormat="1" x14ac:dyDescent="0.3"/>
    <row r="648" s="71" customFormat="1" x14ac:dyDescent="0.3"/>
    <row r="649" s="71" customFormat="1" x14ac:dyDescent="0.3"/>
    <row r="650" s="71" customFormat="1" x14ac:dyDescent="0.3"/>
    <row r="651" s="71" customFormat="1" x14ac:dyDescent="0.3"/>
    <row r="652" s="71" customFormat="1" x14ac:dyDescent="0.3"/>
    <row r="653" s="71" customFormat="1" x14ac:dyDescent="0.3"/>
    <row r="654" s="71" customFormat="1" x14ac:dyDescent="0.3"/>
    <row r="655" s="71" customFormat="1" x14ac:dyDescent="0.3"/>
    <row r="656" s="71" customFormat="1" x14ac:dyDescent="0.3"/>
    <row r="657" s="71" customFormat="1" x14ac:dyDescent="0.3"/>
    <row r="658" s="71" customFormat="1" x14ac:dyDescent="0.3"/>
    <row r="659" s="71" customFormat="1" x14ac:dyDescent="0.3"/>
    <row r="660" s="71" customFormat="1" x14ac:dyDescent="0.3"/>
    <row r="661" s="71" customFormat="1" x14ac:dyDescent="0.3"/>
    <row r="662" s="71" customFormat="1" x14ac:dyDescent="0.3"/>
    <row r="663" s="71" customFormat="1" x14ac:dyDescent="0.3"/>
    <row r="664" s="71" customFormat="1" x14ac:dyDescent="0.3"/>
    <row r="665" s="71" customFormat="1" x14ac:dyDescent="0.3"/>
    <row r="666" s="71" customFormat="1" x14ac:dyDescent="0.3"/>
    <row r="667" s="71" customFormat="1" x14ac:dyDescent="0.3"/>
    <row r="668" s="71" customFormat="1" x14ac:dyDescent="0.3"/>
    <row r="669" s="71" customFormat="1" x14ac:dyDescent="0.3"/>
    <row r="670" s="71" customFormat="1" x14ac:dyDescent="0.3"/>
    <row r="671" s="71" customFormat="1" x14ac:dyDescent="0.3"/>
    <row r="672" s="71" customFormat="1" x14ac:dyDescent="0.3"/>
    <row r="673" s="71" customFormat="1" x14ac:dyDescent="0.3"/>
    <row r="674" s="71" customFormat="1" x14ac:dyDescent="0.3"/>
    <row r="675" s="71" customFormat="1" x14ac:dyDescent="0.3"/>
    <row r="676" s="71" customFormat="1" x14ac:dyDescent="0.3"/>
    <row r="677" s="71" customFormat="1" x14ac:dyDescent="0.3"/>
    <row r="678" s="71" customFormat="1" x14ac:dyDescent="0.3"/>
    <row r="679" s="71" customFormat="1" x14ac:dyDescent="0.3"/>
    <row r="680" s="71" customFormat="1" x14ac:dyDescent="0.3"/>
    <row r="681" s="71" customFormat="1" x14ac:dyDescent="0.3"/>
    <row r="682" s="71" customFormat="1" x14ac:dyDescent="0.3"/>
    <row r="683" s="71" customFormat="1" x14ac:dyDescent="0.3"/>
    <row r="684" s="71" customFormat="1" x14ac:dyDescent="0.3"/>
    <row r="685" s="71" customFormat="1" x14ac:dyDescent="0.3"/>
    <row r="686" s="71" customFormat="1" x14ac:dyDescent="0.3"/>
    <row r="687" s="71" customFormat="1" x14ac:dyDescent="0.3"/>
    <row r="688" s="71" customFormat="1" x14ac:dyDescent="0.3"/>
    <row r="689" s="71" customFormat="1" x14ac:dyDescent="0.3"/>
    <row r="690" s="71" customFormat="1" x14ac:dyDescent="0.3"/>
    <row r="691" s="71" customFormat="1" x14ac:dyDescent="0.3"/>
    <row r="692" s="71" customFormat="1" x14ac:dyDescent="0.3"/>
    <row r="693" s="71" customFormat="1" x14ac:dyDescent="0.3"/>
    <row r="694" s="71" customFormat="1" x14ac:dyDescent="0.3"/>
    <row r="695" s="71" customFormat="1" x14ac:dyDescent="0.3"/>
    <row r="696" s="71" customFormat="1" x14ac:dyDescent="0.3"/>
    <row r="697" s="71" customFormat="1" x14ac:dyDescent="0.3"/>
    <row r="698" s="71" customFormat="1" x14ac:dyDescent="0.3"/>
    <row r="699" s="71" customFormat="1" x14ac:dyDescent="0.3"/>
    <row r="700" s="71" customFormat="1" x14ac:dyDescent="0.3"/>
    <row r="701" s="71" customFormat="1" x14ac:dyDescent="0.3"/>
    <row r="702" s="71" customFormat="1" x14ac:dyDescent="0.3"/>
    <row r="703" s="71" customFormat="1" x14ac:dyDescent="0.3"/>
    <row r="704" s="71" customFormat="1" x14ac:dyDescent="0.3"/>
    <row r="705" s="71" customFormat="1" x14ac:dyDescent="0.3"/>
    <row r="706" s="71" customFormat="1" x14ac:dyDescent="0.3"/>
    <row r="707" s="71" customFormat="1" x14ac:dyDescent="0.3"/>
    <row r="708" s="71" customFormat="1" x14ac:dyDescent="0.3"/>
    <row r="709" s="71" customFormat="1" x14ac:dyDescent="0.3"/>
    <row r="710" s="71" customFormat="1" x14ac:dyDescent="0.3"/>
    <row r="711" s="71" customFormat="1" x14ac:dyDescent="0.3"/>
    <row r="712" s="71" customFormat="1" x14ac:dyDescent="0.3"/>
    <row r="713" s="71" customFormat="1" x14ac:dyDescent="0.3"/>
    <row r="714" s="71" customFormat="1" x14ac:dyDescent="0.3"/>
    <row r="715" s="71" customFormat="1" x14ac:dyDescent="0.3"/>
    <row r="716" s="71" customFormat="1" x14ac:dyDescent="0.3"/>
    <row r="717" s="71" customFormat="1" x14ac:dyDescent="0.3"/>
    <row r="718" s="71" customFormat="1" x14ac:dyDescent="0.3"/>
    <row r="719" s="71" customFormat="1" x14ac:dyDescent="0.3"/>
    <row r="720" s="71" customFormat="1" x14ac:dyDescent="0.3"/>
    <row r="721" s="71" customFormat="1" x14ac:dyDescent="0.3"/>
    <row r="722" s="71" customFormat="1" x14ac:dyDescent="0.3"/>
    <row r="723" s="71" customFormat="1" x14ac:dyDescent="0.3"/>
    <row r="724" s="71" customFormat="1" x14ac:dyDescent="0.3"/>
    <row r="725" s="71" customFormat="1" x14ac:dyDescent="0.3"/>
    <row r="726" s="71" customFormat="1" x14ac:dyDescent="0.3"/>
    <row r="727" s="71" customFormat="1" x14ac:dyDescent="0.3"/>
    <row r="728" s="71" customFormat="1" x14ac:dyDescent="0.3"/>
    <row r="729" s="71" customFormat="1" x14ac:dyDescent="0.3"/>
    <row r="730" s="71" customFormat="1" x14ac:dyDescent="0.3"/>
    <row r="731" s="71" customFormat="1" x14ac:dyDescent="0.3"/>
    <row r="732" s="71" customFormat="1" x14ac:dyDescent="0.3"/>
    <row r="733" s="71" customFormat="1" x14ac:dyDescent="0.3"/>
    <row r="734" s="71" customFormat="1" x14ac:dyDescent="0.3"/>
    <row r="735" s="71" customFormat="1" x14ac:dyDescent="0.3"/>
    <row r="736" s="71" customFormat="1" x14ac:dyDescent="0.3"/>
    <row r="737" s="71" customFormat="1" x14ac:dyDescent="0.3"/>
    <row r="738" s="71" customFormat="1" x14ac:dyDescent="0.3"/>
    <row r="739" s="71" customFormat="1" x14ac:dyDescent="0.3"/>
    <row r="740" s="71" customFormat="1" x14ac:dyDescent="0.3"/>
    <row r="741" s="71" customFormat="1" x14ac:dyDescent="0.3"/>
    <row r="742" s="71" customFormat="1" x14ac:dyDescent="0.3"/>
    <row r="743" s="71" customFormat="1" x14ac:dyDescent="0.3"/>
    <row r="744" s="71" customFormat="1" x14ac:dyDescent="0.3"/>
    <row r="745" s="71" customFormat="1" x14ac:dyDescent="0.3"/>
    <row r="746" s="71" customFormat="1" x14ac:dyDescent="0.3"/>
    <row r="747" s="71" customFormat="1" x14ac:dyDescent="0.3"/>
    <row r="748" s="71" customFormat="1" x14ac:dyDescent="0.3"/>
    <row r="749" s="71" customFormat="1" x14ac:dyDescent="0.3"/>
    <row r="750" s="71" customFormat="1" x14ac:dyDescent="0.3"/>
    <row r="751" s="71" customFormat="1" x14ac:dyDescent="0.3"/>
    <row r="752" s="71" customFormat="1" x14ac:dyDescent="0.3"/>
    <row r="753" s="71" customFormat="1" x14ac:dyDescent="0.3"/>
    <row r="754" s="71" customFormat="1" x14ac:dyDescent="0.3"/>
    <row r="755" s="71" customFormat="1" x14ac:dyDescent="0.3"/>
    <row r="756" s="71" customFormat="1" x14ac:dyDescent="0.3"/>
    <row r="757" s="71" customFormat="1" x14ac:dyDescent="0.3"/>
    <row r="758" s="71" customFormat="1" x14ac:dyDescent="0.3"/>
    <row r="759" s="71" customFormat="1" x14ac:dyDescent="0.3"/>
    <row r="760" s="71" customFormat="1" x14ac:dyDescent="0.3"/>
    <row r="761" s="71" customFormat="1" x14ac:dyDescent="0.3"/>
    <row r="762" s="71" customFormat="1" x14ac:dyDescent="0.3"/>
    <row r="763" s="71" customFormat="1" x14ac:dyDescent="0.3"/>
    <row r="764" s="71" customFormat="1" x14ac:dyDescent="0.3"/>
    <row r="765" s="71" customFormat="1" x14ac:dyDescent="0.3"/>
    <row r="766" s="71" customFormat="1" x14ac:dyDescent="0.3"/>
    <row r="767" s="71" customFormat="1" x14ac:dyDescent="0.3"/>
    <row r="768" s="71" customFormat="1" x14ac:dyDescent="0.3"/>
    <row r="769" s="71" customFormat="1" x14ac:dyDescent="0.3"/>
    <row r="770" s="71" customFormat="1" x14ac:dyDescent="0.3"/>
    <row r="771" s="71" customFormat="1" x14ac:dyDescent="0.3"/>
    <row r="772" s="71" customFormat="1" x14ac:dyDescent="0.3"/>
    <row r="773" s="71" customFormat="1" x14ac:dyDescent="0.3"/>
    <row r="774" s="71" customFormat="1" x14ac:dyDescent="0.3"/>
    <row r="775" s="71" customFormat="1" x14ac:dyDescent="0.3"/>
    <row r="776" s="71" customFormat="1" x14ac:dyDescent="0.3"/>
    <row r="777" s="71" customFormat="1" x14ac:dyDescent="0.3"/>
    <row r="778" s="71" customFormat="1" x14ac:dyDescent="0.3"/>
    <row r="779" s="71" customFormat="1" x14ac:dyDescent="0.3"/>
    <row r="780" s="71" customFormat="1" x14ac:dyDescent="0.3"/>
    <row r="781" s="71" customFormat="1" x14ac:dyDescent="0.3"/>
    <row r="782" s="71" customFormat="1" x14ac:dyDescent="0.3"/>
    <row r="783" s="71" customFormat="1" x14ac:dyDescent="0.3"/>
    <row r="784" s="71" customFormat="1" x14ac:dyDescent="0.3"/>
    <row r="785" s="71" customFormat="1" x14ac:dyDescent="0.3"/>
    <row r="786" s="71" customFormat="1" x14ac:dyDescent="0.3"/>
    <row r="787" s="71" customFormat="1" x14ac:dyDescent="0.3"/>
    <row r="788" s="71" customFormat="1" x14ac:dyDescent="0.3"/>
    <row r="789" s="71" customFormat="1" x14ac:dyDescent="0.3"/>
    <row r="790" s="71" customFormat="1" x14ac:dyDescent="0.3"/>
    <row r="791" s="71" customFormat="1" x14ac:dyDescent="0.3"/>
    <row r="792" s="71" customFormat="1" x14ac:dyDescent="0.3"/>
    <row r="793" s="71" customFormat="1" x14ac:dyDescent="0.3"/>
    <row r="794" s="71" customFormat="1" x14ac:dyDescent="0.3"/>
    <row r="795" s="71" customFormat="1" x14ac:dyDescent="0.3"/>
    <row r="796" s="71" customFormat="1" x14ac:dyDescent="0.3"/>
    <row r="797" s="71" customFormat="1" x14ac:dyDescent="0.3"/>
    <row r="798" s="71" customFormat="1" x14ac:dyDescent="0.3"/>
    <row r="799" s="71" customFormat="1" x14ac:dyDescent="0.3"/>
    <row r="800" s="71" customFormat="1" x14ac:dyDescent="0.3"/>
    <row r="801" s="71" customFormat="1" x14ac:dyDescent="0.3"/>
    <row r="802" s="71" customFormat="1" x14ac:dyDescent="0.3"/>
    <row r="803" s="71" customFormat="1" x14ac:dyDescent="0.3"/>
    <row r="804" s="71" customFormat="1" x14ac:dyDescent="0.3"/>
    <row r="805" s="71" customFormat="1" x14ac:dyDescent="0.3"/>
    <row r="806" s="71" customFormat="1" x14ac:dyDescent="0.3"/>
    <row r="807" s="71" customFormat="1" x14ac:dyDescent="0.3"/>
    <row r="808" s="71" customFormat="1" x14ac:dyDescent="0.3"/>
    <row r="809" s="71" customFormat="1" x14ac:dyDescent="0.3"/>
    <row r="810" s="71" customFormat="1" x14ac:dyDescent="0.3"/>
    <row r="811" s="71" customFormat="1" x14ac:dyDescent="0.3"/>
    <row r="812" s="71" customFormat="1" x14ac:dyDescent="0.3"/>
    <row r="813" s="71" customFormat="1" x14ac:dyDescent="0.3"/>
    <row r="814" s="71" customFormat="1" x14ac:dyDescent="0.3"/>
    <row r="815" s="71" customFormat="1" x14ac:dyDescent="0.3"/>
    <row r="816" s="71" customFormat="1" x14ac:dyDescent="0.3"/>
    <row r="817" s="71" customFormat="1" x14ac:dyDescent="0.3"/>
    <row r="818" s="71" customFormat="1" x14ac:dyDescent="0.3"/>
    <row r="819" s="71" customFormat="1" x14ac:dyDescent="0.3"/>
    <row r="820" s="71" customFormat="1" x14ac:dyDescent="0.3"/>
    <row r="821" s="71" customFormat="1" x14ac:dyDescent="0.3"/>
    <row r="822" s="71" customFormat="1" x14ac:dyDescent="0.3"/>
    <row r="823" s="71" customFormat="1" x14ac:dyDescent="0.3"/>
    <row r="824" s="71" customFormat="1" x14ac:dyDescent="0.3"/>
    <row r="825" s="71" customFormat="1" x14ac:dyDescent="0.3"/>
    <row r="826" s="71" customFormat="1" x14ac:dyDescent="0.3"/>
    <row r="827" s="71" customFormat="1" x14ac:dyDescent="0.3"/>
    <row r="828" s="71" customFormat="1" x14ac:dyDescent="0.3"/>
    <row r="829" s="71" customFormat="1" x14ac:dyDescent="0.3"/>
    <row r="830" s="71" customFormat="1" x14ac:dyDescent="0.3"/>
    <row r="831" s="71" customFormat="1" x14ac:dyDescent="0.3"/>
    <row r="832" s="71" customFormat="1" x14ac:dyDescent="0.3"/>
    <row r="833" s="71" customFormat="1" x14ac:dyDescent="0.3"/>
    <row r="834" s="71" customFormat="1" x14ac:dyDescent="0.3"/>
    <row r="835" s="71" customFormat="1" x14ac:dyDescent="0.3"/>
    <row r="836" s="71" customFormat="1" x14ac:dyDescent="0.3"/>
    <row r="837" s="71" customFormat="1" x14ac:dyDescent="0.3"/>
    <row r="838" s="71" customFormat="1" x14ac:dyDescent="0.3"/>
    <row r="839" s="71" customFormat="1" x14ac:dyDescent="0.3"/>
    <row r="840" s="71" customFormat="1" x14ac:dyDescent="0.3"/>
    <row r="841" s="71" customFormat="1" x14ac:dyDescent="0.3"/>
    <row r="842" s="71" customFormat="1" x14ac:dyDescent="0.3"/>
    <row r="843" s="71" customFormat="1" x14ac:dyDescent="0.3"/>
    <row r="844" s="71" customFormat="1" x14ac:dyDescent="0.3"/>
    <row r="845" s="71" customFormat="1" x14ac:dyDescent="0.3"/>
    <row r="846" s="71" customFormat="1" x14ac:dyDescent="0.3"/>
    <row r="847" s="71" customFormat="1" x14ac:dyDescent="0.3"/>
    <row r="848" s="71" customFormat="1" x14ac:dyDescent="0.3"/>
    <row r="849" s="71" customFormat="1" x14ac:dyDescent="0.3"/>
    <row r="850" s="71" customFormat="1" x14ac:dyDescent="0.3"/>
    <row r="851" s="71" customFormat="1" x14ac:dyDescent="0.3"/>
    <row r="852" s="71" customFormat="1" x14ac:dyDescent="0.3"/>
    <row r="853" s="71" customFormat="1" x14ac:dyDescent="0.3"/>
    <row r="854" s="71" customFormat="1" x14ac:dyDescent="0.3"/>
    <row r="855" s="71" customFormat="1" x14ac:dyDescent="0.3"/>
    <row r="856" s="71" customFormat="1" x14ac:dyDescent="0.3"/>
    <row r="857" s="71" customFormat="1" x14ac:dyDescent="0.3"/>
    <row r="858" s="71" customFormat="1" x14ac:dyDescent="0.3"/>
    <row r="859" s="71" customFormat="1" x14ac:dyDescent="0.3"/>
    <row r="860" s="71" customFormat="1" x14ac:dyDescent="0.3"/>
    <row r="861" s="71" customFormat="1" x14ac:dyDescent="0.3"/>
    <row r="862" s="71" customFormat="1" x14ac:dyDescent="0.3"/>
    <row r="863" s="71" customFormat="1" x14ac:dyDescent="0.3"/>
    <row r="864" s="71" customFormat="1" x14ac:dyDescent="0.3"/>
    <row r="865" s="71" customFormat="1" x14ac:dyDescent="0.3"/>
    <row r="866" s="71" customFormat="1" x14ac:dyDescent="0.3"/>
    <row r="867" s="71" customFormat="1" x14ac:dyDescent="0.3"/>
    <row r="868" s="71" customFormat="1" x14ac:dyDescent="0.3"/>
    <row r="869" s="71" customFormat="1" x14ac:dyDescent="0.3"/>
    <row r="870" s="71" customFormat="1" x14ac:dyDescent="0.3"/>
    <row r="871" s="71" customFormat="1" x14ac:dyDescent="0.3"/>
    <row r="872" s="71" customFormat="1" x14ac:dyDescent="0.3"/>
    <row r="873" s="71" customFormat="1" x14ac:dyDescent="0.3"/>
    <row r="874" s="71" customFormat="1" x14ac:dyDescent="0.3"/>
    <row r="875" s="71" customFormat="1" x14ac:dyDescent="0.3"/>
    <row r="876" s="71" customFormat="1" x14ac:dyDescent="0.3"/>
    <row r="877" s="71" customFormat="1" x14ac:dyDescent="0.3"/>
    <row r="878" s="71" customFormat="1" x14ac:dyDescent="0.3"/>
    <row r="879" s="71" customFormat="1" x14ac:dyDescent="0.3"/>
    <row r="880" s="71" customFormat="1" x14ac:dyDescent="0.3"/>
    <row r="881" s="71" customFormat="1" x14ac:dyDescent="0.3"/>
    <row r="882" s="71" customFormat="1" x14ac:dyDescent="0.3"/>
    <row r="883" s="71" customFormat="1" x14ac:dyDescent="0.3"/>
    <row r="884" s="71" customFormat="1" x14ac:dyDescent="0.3"/>
    <row r="885" s="71" customFormat="1" x14ac:dyDescent="0.3"/>
    <row r="886" s="71" customFormat="1" x14ac:dyDescent="0.3"/>
    <row r="887" s="71" customFormat="1" x14ac:dyDescent="0.3"/>
    <row r="888" s="71" customFormat="1" x14ac:dyDescent="0.3"/>
    <row r="889" s="71" customFormat="1" x14ac:dyDescent="0.3"/>
    <row r="890" s="71" customFormat="1" x14ac:dyDescent="0.3"/>
    <row r="891" s="71" customFormat="1" x14ac:dyDescent="0.3"/>
    <row r="892" s="71" customFormat="1" x14ac:dyDescent="0.3"/>
    <row r="893" s="71" customFormat="1" x14ac:dyDescent="0.3"/>
    <row r="894" s="71" customFormat="1" x14ac:dyDescent="0.3"/>
    <row r="895" s="71" customFormat="1" x14ac:dyDescent="0.3"/>
    <row r="896" s="71" customFormat="1" x14ac:dyDescent="0.3"/>
    <row r="897" s="71" customFormat="1" x14ac:dyDescent="0.3"/>
    <row r="898" s="71" customFormat="1" x14ac:dyDescent="0.3"/>
    <row r="899" s="71" customFormat="1" x14ac:dyDescent="0.3"/>
    <row r="900" s="71" customFormat="1" x14ac:dyDescent="0.3"/>
    <row r="901" s="71" customFormat="1" x14ac:dyDescent="0.3"/>
    <row r="902" s="71" customFormat="1" x14ac:dyDescent="0.3"/>
    <row r="903" s="71" customFormat="1" x14ac:dyDescent="0.3"/>
    <row r="904" s="71" customFormat="1" x14ac:dyDescent="0.3"/>
    <row r="905" s="71" customFormat="1" x14ac:dyDescent="0.3"/>
    <row r="906" s="71" customFormat="1" x14ac:dyDescent="0.3"/>
    <row r="907" s="71" customFormat="1" x14ac:dyDescent="0.3"/>
    <row r="908" s="71" customFormat="1" x14ac:dyDescent="0.3"/>
    <row r="909" s="71" customFormat="1" x14ac:dyDescent="0.3"/>
    <row r="910" s="71" customFormat="1" x14ac:dyDescent="0.3"/>
    <row r="911" s="71" customFormat="1" x14ac:dyDescent="0.3"/>
    <row r="912" s="71" customFormat="1" x14ac:dyDescent="0.3"/>
    <row r="913" s="71" customFormat="1" x14ac:dyDescent="0.3"/>
    <row r="914" s="71" customFormat="1" x14ac:dyDescent="0.3"/>
    <row r="915" s="71" customFormat="1" x14ac:dyDescent="0.3"/>
    <row r="916" s="71" customFormat="1" x14ac:dyDescent="0.3"/>
    <row r="917" s="71" customFormat="1" x14ac:dyDescent="0.3"/>
    <row r="918" s="71" customFormat="1" x14ac:dyDescent="0.3"/>
    <row r="919" s="71" customFormat="1" x14ac:dyDescent="0.3"/>
    <row r="920" s="71" customFormat="1" x14ac:dyDescent="0.3"/>
    <row r="921" s="71" customFormat="1" x14ac:dyDescent="0.3"/>
    <row r="922" s="71" customFormat="1" x14ac:dyDescent="0.3"/>
    <row r="923" s="71" customFormat="1" x14ac:dyDescent="0.3"/>
    <row r="924" s="71" customFormat="1" x14ac:dyDescent="0.3"/>
    <row r="925" s="71" customFormat="1" x14ac:dyDescent="0.3"/>
    <row r="926" s="71" customFormat="1" x14ac:dyDescent="0.3"/>
    <row r="927" s="71" customFormat="1" x14ac:dyDescent="0.3"/>
    <row r="928" s="71" customFormat="1" x14ac:dyDescent="0.3"/>
    <row r="929" s="71" customFormat="1" x14ac:dyDescent="0.3"/>
    <row r="930" s="71" customFormat="1" x14ac:dyDescent="0.3"/>
    <row r="931" s="71" customFormat="1" x14ac:dyDescent="0.3"/>
    <row r="932" s="71" customFormat="1" x14ac:dyDescent="0.3"/>
    <row r="933" s="71" customFormat="1" x14ac:dyDescent="0.3"/>
    <row r="934" s="71" customFormat="1" x14ac:dyDescent="0.3"/>
    <row r="935" s="71" customFormat="1" x14ac:dyDescent="0.3"/>
    <row r="936" s="71" customFormat="1" x14ac:dyDescent="0.3"/>
    <row r="937" s="71" customFormat="1" x14ac:dyDescent="0.3"/>
    <row r="938" s="71" customFormat="1" x14ac:dyDescent="0.3"/>
    <row r="939" s="71" customFormat="1" x14ac:dyDescent="0.3"/>
    <row r="940" s="71" customFormat="1" x14ac:dyDescent="0.3"/>
    <row r="941" s="71" customFormat="1" x14ac:dyDescent="0.3"/>
    <row r="942" s="71" customFormat="1" x14ac:dyDescent="0.3"/>
    <row r="943" s="71" customFormat="1" x14ac:dyDescent="0.3"/>
    <row r="944" s="71" customFormat="1" x14ac:dyDescent="0.3"/>
    <row r="945" s="71" customFormat="1" x14ac:dyDescent="0.3"/>
    <row r="946" s="71" customFormat="1" x14ac:dyDescent="0.3"/>
    <row r="947" s="71" customFormat="1" x14ac:dyDescent="0.3"/>
    <row r="948" s="71" customFormat="1" x14ac:dyDescent="0.3"/>
    <row r="949" s="71" customFormat="1" x14ac:dyDescent="0.3"/>
    <row r="950" s="71" customFormat="1" x14ac:dyDescent="0.3"/>
    <row r="951" s="71" customFormat="1" x14ac:dyDescent="0.3"/>
    <row r="952" s="71" customFormat="1" x14ac:dyDescent="0.3"/>
    <row r="953" s="71" customFormat="1" x14ac:dyDescent="0.3"/>
    <row r="954" s="71" customFormat="1" x14ac:dyDescent="0.3"/>
    <row r="955" s="71" customFormat="1" x14ac:dyDescent="0.3"/>
    <row r="956" s="71" customFormat="1" x14ac:dyDescent="0.3"/>
    <row r="957" s="71" customFormat="1" x14ac:dyDescent="0.3"/>
    <row r="958" s="71" customFormat="1" x14ac:dyDescent="0.3"/>
    <row r="959" s="71" customFormat="1" x14ac:dyDescent="0.3"/>
    <row r="960" s="71" customFormat="1" x14ac:dyDescent="0.3"/>
    <row r="961" s="71" customFormat="1" x14ac:dyDescent="0.3"/>
    <row r="962" s="71" customFormat="1" x14ac:dyDescent="0.3"/>
    <row r="963" s="71" customFormat="1" x14ac:dyDescent="0.3"/>
    <row r="964" s="71" customFormat="1" x14ac:dyDescent="0.3"/>
    <row r="965" s="71" customFormat="1" x14ac:dyDescent="0.3"/>
    <row r="966" s="71" customFormat="1" x14ac:dyDescent="0.3"/>
    <row r="967" s="71" customFormat="1" x14ac:dyDescent="0.3"/>
    <row r="968" s="71" customFormat="1" x14ac:dyDescent="0.3"/>
    <row r="969" s="71" customFormat="1" x14ac:dyDescent="0.3"/>
    <row r="970" s="71" customFormat="1" x14ac:dyDescent="0.3"/>
    <row r="971" s="71" customFormat="1" x14ac:dyDescent="0.3"/>
    <row r="972" s="71" customFormat="1" x14ac:dyDescent="0.3"/>
    <row r="973" s="71" customFormat="1" x14ac:dyDescent="0.3"/>
    <row r="974" s="71" customFormat="1" x14ac:dyDescent="0.3"/>
    <row r="975" s="71" customFormat="1" x14ac:dyDescent="0.3"/>
    <row r="976" s="71" customFormat="1" x14ac:dyDescent="0.3"/>
    <row r="977" s="71" customFormat="1" x14ac:dyDescent="0.3"/>
    <row r="978" s="71" customFormat="1" x14ac:dyDescent="0.3"/>
    <row r="979" s="71" customFormat="1" x14ac:dyDescent="0.3"/>
    <row r="980" s="71" customFormat="1" x14ac:dyDescent="0.3"/>
    <row r="981" s="71" customFormat="1" x14ac:dyDescent="0.3"/>
    <row r="982" s="71" customFormat="1" x14ac:dyDescent="0.3"/>
    <row r="983" s="71" customFormat="1" x14ac:dyDescent="0.3"/>
    <row r="984" s="71" customFormat="1" x14ac:dyDescent="0.3"/>
    <row r="985" s="71" customFormat="1" x14ac:dyDescent="0.3"/>
    <row r="986" s="71" customFormat="1" x14ac:dyDescent="0.3"/>
    <row r="987" s="71" customFormat="1" x14ac:dyDescent="0.3"/>
    <row r="988" s="71" customFormat="1" x14ac:dyDescent="0.3"/>
    <row r="989" s="71" customFormat="1" x14ac:dyDescent="0.3"/>
    <row r="990" s="71" customFormat="1" x14ac:dyDescent="0.3"/>
    <row r="991" s="71" customFormat="1" x14ac:dyDescent="0.3"/>
    <row r="992" s="71" customFormat="1" x14ac:dyDescent="0.3"/>
    <row r="993" s="71" customFormat="1" x14ac:dyDescent="0.3"/>
    <row r="994" s="71" customFormat="1" x14ac:dyDescent="0.3"/>
    <row r="995" s="71" customFormat="1" x14ac:dyDescent="0.3"/>
    <row r="996" s="71" customFormat="1" x14ac:dyDescent="0.3"/>
    <row r="997" s="71" customFormat="1" x14ac:dyDescent="0.3"/>
    <row r="998" s="71" customFormat="1" x14ac:dyDescent="0.3"/>
    <row r="999" s="71" customFormat="1" x14ac:dyDescent="0.3"/>
    <row r="1000" s="71" customFormat="1" x14ac:dyDescent="0.3"/>
    <row r="1001" s="71" customFormat="1" x14ac:dyDescent="0.3"/>
    <row r="1002" s="71" customFormat="1" x14ac:dyDescent="0.3"/>
    <row r="1003" s="71" customFormat="1" x14ac:dyDescent="0.3"/>
    <row r="1004" s="71" customFormat="1" x14ac:dyDescent="0.3"/>
    <row r="1005" s="71" customFormat="1" x14ac:dyDescent="0.3"/>
    <row r="1006" s="71" customFormat="1" x14ac:dyDescent="0.3"/>
    <row r="1007" s="71" customFormat="1" x14ac:dyDescent="0.3"/>
    <row r="1008" s="71" customFormat="1" x14ac:dyDescent="0.3"/>
    <row r="1009" s="71" customFormat="1" x14ac:dyDescent="0.3"/>
    <row r="1010" s="71" customFormat="1" x14ac:dyDescent="0.3"/>
    <row r="1011" s="71" customFormat="1" x14ac:dyDescent="0.3"/>
    <row r="1012" s="71" customFormat="1" x14ac:dyDescent="0.3"/>
    <row r="1013" s="71" customFormat="1" x14ac:dyDescent="0.3"/>
    <row r="1014" s="71" customFormat="1" x14ac:dyDescent="0.3"/>
    <row r="1015" s="71" customFormat="1" x14ac:dyDescent="0.3"/>
    <row r="1016" s="71" customFormat="1" x14ac:dyDescent="0.3"/>
    <row r="1017" s="71" customFormat="1" x14ac:dyDescent="0.3"/>
    <row r="1018" s="71" customFormat="1" x14ac:dyDescent="0.3"/>
    <row r="1019" s="71" customFormat="1" x14ac:dyDescent="0.3"/>
    <row r="1020" s="71" customFormat="1" x14ac:dyDescent="0.3"/>
    <row r="1021" s="71" customFormat="1" x14ac:dyDescent="0.3"/>
    <row r="1022" s="71" customFormat="1" x14ac:dyDescent="0.3"/>
    <row r="1023" s="71" customFormat="1" x14ac:dyDescent="0.3"/>
    <row r="1024" s="71" customFormat="1" x14ac:dyDescent="0.3"/>
    <row r="1025" s="71" customFormat="1" x14ac:dyDescent="0.3"/>
    <row r="1026" s="71" customFormat="1" x14ac:dyDescent="0.3"/>
    <row r="1027" s="71" customFormat="1" x14ac:dyDescent="0.3"/>
    <row r="1028" s="71" customFormat="1" x14ac:dyDescent="0.3"/>
    <row r="1029" s="71" customFormat="1" x14ac:dyDescent="0.3"/>
    <row r="1030" s="71" customFormat="1" x14ac:dyDescent="0.3"/>
    <row r="1031" s="71" customFormat="1" x14ac:dyDescent="0.3"/>
    <row r="1032" s="71" customFormat="1" x14ac:dyDescent="0.3"/>
    <row r="1033" s="71" customFormat="1" x14ac:dyDescent="0.3"/>
    <row r="1034" s="71" customFormat="1" x14ac:dyDescent="0.3"/>
    <row r="1035" s="71" customFormat="1" x14ac:dyDescent="0.3"/>
    <row r="1036" s="71" customFormat="1" x14ac:dyDescent="0.3"/>
    <row r="1037" s="71" customFormat="1" x14ac:dyDescent="0.3"/>
    <row r="1038" s="71" customFormat="1" x14ac:dyDescent="0.3"/>
    <row r="1039" s="71" customFormat="1" x14ac:dyDescent="0.3"/>
    <row r="1040" s="71" customFormat="1" x14ac:dyDescent="0.3"/>
    <row r="1041" s="71" customFormat="1" x14ac:dyDescent="0.3"/>
    <row r="1042" s="71" customFormat="1" x14ac:dyDescent="0.3"/>
    <row r="1043" s="71" customFormat="1" x14ac:dyDescent="0.3"/>
    <row r="1044" s="71" customFormat="1" x14ac:dyDescent="0.3"/>
    <row r="1045" s="71" customFormat="1" x14ac:dyDescent="0.3"/>
    <row r="1046" s="71" customFormat="1" x14ac:dyDescent="0.3"/>
    <row r="1047" s="71" customFormat="1" x14ac:dyDescent="0.3"/>
    <row r="1048" s="71" customFormat="1" x14ac:dyDescent="0.3"/>
    <row r="1049" s="71" customFormat="1" x14ac:dyDescent="0.3"/>
    <row r="1050" s="71" customFormat="1" x14ac:dyDescent="0.3"/>
    <row r="1051" s="71" customFormat="1" x14ac:dyDescent="0.3"/>
    <row r="1052" s="71" customFormat="1" x14ac:dyDescent="0.3"/>
    <row r="1053" s="71" customFormat="1" x14ac:dyDescent="0.3"/>
    <row r="1054" s="71" customFormat="1" x14ac:dyDescent="0.3"/>
    <row r="1055" s="71" customFormat="1" x14ac:dyDescent="0.3"/>
  </sheetData>
  <mergeCells count="11">
    <mergeCell ref="G130:M130"/>
    <mergeCell ref="AJ80:AM80"/>
    <mergeCell ref="AP80:AR80"/>
    <mergeCell ref="G81:J81"/>
    <mergeCell ref="G55:U55"/>
    <mergeCell ref="AD55:AF55"/>
    <mergeCell ref="G95:K95"/>
    <mergeCell ref="M81:O81"/>
    <mergeCell ref="W55:AB55"/>
    <mergeCell ref="W80:AB80"/>
    <mergeCell ref="AE80:AG80"/>
  </mergeCells>
  <phoneticPr fontId="2" type="noConversion"/>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1701BC-D1EE-4531-8FF3-B8D73B4F2070}">
  <dimension ref="A1:AF1079"/>
  <sheetViews>
    <sheetView topLeftCell="A103" workbookViewId="0">
      <selection activeCell="D114" sqref="D114"/>
    </sheetView>
  </sheetViews>
  <sheetFormatPr defaultRowHeight="16.5" x14ac:dyDescent="0.3"/>
  <cols>
    <col min="1" max="1" width="4" style="72" customWidth="1"/>
    <col min="2" max="7" width="3.125" style="72" customWidth="1"/>
    <col min="8" max="16384" width="9" style="72"/>
  </cols>
  <sheetData>
    <row r="1" spans="1:32" s="69" customFormat="1" ht="17.25" x14ac:dyDescent="0.2">
      <c r="A1" s="69" t="s">
        <v>331</v>
      </c>
      <c r="B1" s="69" t="s">
        <v>332</v>
      </c>
    </row>
    <row r="2" spans="1:32" s="71" customFormat="1" x14ac:dyDescent="0.3">
      <c r="B2" s="70" t="s">
        <v>936</v>
      </c>
      <c r="C2" s="71" t="s">
        <v>946</v>
      </c>
    </row>
    <row r="3" spans="1:32" s="71" customFormat="1" x14ac:dyDescent="0.3">
      <c r="C3" s="71" t="s">
        <v>937</v>
      </c>
    </row>
    <row r="4" spans="1:32" s="71" customFormat="1" x14ac:dyDescent="0.3">
      <c r="C4" s="71" t="s">
        <v>938</v>
      </c>
    </row>
    <row r="5" spans="1:32" s="71" customFormat="1" x14ac:dyDescent="0.3">
      <c r="C5" s="71" t="s">
        <v>939</v>
      </c>
    </row>
    <row r="6" spans="1:32" s="71" customFormat="1" x14ac:dyDescent="0.3">
      <c r="C6" s="71" t="s">
        <v>940</v>
      </c>
    </row>
    <row r="7" spans="1:32" s="71" customFormat="1" x14ac:dyDescent="0.3">
      <c r="B7" s="70" t="s">
        <v>941</v>
      </c>
      <c r="C7" s="71" t="s">
        <v>947</v>
      </c>
    </row>
    <row r="8" spans="1:32" s="71" customFormat="1" x14ac:dyDescent="0.3">
      <c r="C8" s="71" t="s">
        <v>948</v>
      </c>
      <c r="D8" s="71" t="s">
        <v>949</v>
      </c>
    </row>
    <row r="9" spans="1:32" s="71" customFormat="1" x14ac:dyDescent="0.3">
      <c r="C9" s="71" t="s">
        <v>950</v>
      </c>
      <c r="D9" s="71" t="s">
        <v>951</v>
      </c>
    </row>
    <row r="10" spans="1:32" s="71" customFormat="1" x14ac:dyDescent="0.3">
      <c r="C10" s="71" t="s">
        <v>952</v>
      </c>
      <c r="D10" s="71" t="s">
        <v>954</v>
      </c>
    </row>
    <row r="11" spans="1:32" s="71" customFormat="1" x14ac:dyDescent="0.3">
      <c r="C11" s="71" t="s">
        <v>953</v>
      </c>
      <c r="D11" s="71" t="s">
        <v>955</v>
      </c>
    </row>
    <row r="12" spans="1:32" s="71" customFormat="1" x14ac:dyDescent="0.3">
      <c r="C12" s="71" t="s">
        <v>956</v>
      </c>
      <c r="D12" s="71" t="s">
        <v>957</v>
      </c>
    </row>
    <row r="13" spans="1:32" s="71" customFormat="1" x14ac:dyDescent="0.3"/>
    <row r="14" spans="1:32" s="71" customFormat="1" ht="17.25" x14ac:dyDescent="0.3">
      <c r="A14" s="69" t="s">
        <v>340</v>
      </c>
      <c r="B14" s="69" t="s">
        <v>341</v>
      </c>
      <c r="C14" s="69"/>
      <c r="D14" s="69"/>
      <c r="E14" s="69"/>
      <c r="F14" s="69"/>
      <c r="G14" s="69"/>
      <c r="H14" s="69"/>
      <c r="I14" s="69"/>
      <c r="J14" s="69"/>
      <c r="K14" s="69"/>
      <c r="L14" s="69"/>
      <c r="M14" s="69"/>
      <c r="N14" s="69"/>
      <c r="O14" s="69"/>
      <c r="P14" s="69"/>
      <c r="Q14" s="69"/>
      <c r="R14" s="69"/>
      <c r="S14" s="69"/>
      <c r="T14" s="69"/>
      <c r="U14" s="69"/>
      <c r="V14" s="69"/>
      <c r="W14" s="69"/>
      <c r="X14" s="69"/>
      <c r="Y14" s="69"/>
      <c r="Z14" s="69"/>
      <c r="AA14" s="69"/>
      <c r="AB14" s="69"/>
      <c r="AC14" s="69"/>
      <c r="AD14" s="69"/>
      <c r="AE14" s="69"/>
      <c r="AF14" s="69"/>
    </row>
    <row r="15" spans="1:32" s="71" customFormat="1" x14ac:dyDescent="0.3">
      <c r="B15" s="70" t="s">
        <v>936</v>
      </c>
      <c r="C15" s="71" t="s">
        <v>958</v>
      </c>
    </row>
    <row r="16" spans="1:32" s="71" customFormat="1" x14ac:dyDescent="0.3">
      <c r="C16" s="71" t="s">
        <v>948</v>
      </c>
      <c r="D16" s="71" t="s">
        <v>984</v>
      </c>
    </row>
    <row r="17" spans="2:5" s="71" customFormat="1" x14ac:dyDescent="0.3">
      <c r="D17" s="71" t="s">
        <v>1035</v>
      </c>
    </row>
    <row r="18" spans="2:5" s="71" customFormat="1" x14ac:dyDescent="0.3">
      <c r="C18" s="71" t="s">
        <v>950</v>
      </c>
      <c r="D18" s="71" t="s">
        <v>985</v>
      </c>
    </row>
    <row r="19" spans="2:5" s="71" customFormat="1" x14ac:dyDescent="0.3">
      <c r="D19" s="71" t="s">
        <v>1101</v>
      </c>
    </row>
    <row r="20" spans="2:5" s="71" customFormat="1" x14ac:dyDescent="0.3">
      <c r="C20" s="71" t="s">
        <v>952</v>
      </c>
      <c r="D20" s="71" t="s">
        <v>990</v>
      </c>
    </row>
    <row r="21" spans="2:5" s="71" customFormat="1" x14ac:dyDescent="0.3">
      <c r="D21" s="71" t="s">
        <v>991</v>
      </c>
    </row>
    <row r="22" spans="2:5" s="71" customFormat="1" x14ac:dyDescent="0.3">
      <c r="B22" s="70" t="s">
        <v>1030</v>
      </c>
      <c r="C22" s="71" t="s">
        <v>1031</v>
      </c>
    </row>
    <row r="23" spans="2:5" s="71" customFormat="1" x14ac:dyDescent="0.3">
      <c r="C23" s="71" t="s">
        <v>948</v>
      </c>
      <c r="D23" s="71" t="s">
        <v>1033</v>
      </c>
    </row>
    <row r="24" spans="2:5" s="71" customFormat="1" x14ac:dyDescent="0.3">
      <c r="D24" s="71" t="s">
        <v>396</v>
      </c>
      <c r="E24" s="84"/>
    </row>
    <row r="25" spans="2:5" s="71" customFormat="1" x14ac:dyDescent="0.3">
      <c r="D25" s="71" t="s">
        <v>961</v>
      </c>
      <c r="E25" s="84" t="s">
        <v>973</v>
      </c>
    </row>
    <row r="26" spans="2:5" s="71" customFormat="1" x14ac:dyDescent="0.3">
      <c r="D26" s="71" t="s">
        <v>964</v>
      </c>
      <c r="E26" s="84" t="s">
        <v>974</v>
      </c>
    </row>
    <row r="27" spans="2:5" s="71" customFormat="1" x14ac:dyDescent="0.3">
      <c r="D27" s="71" t="s">
        <v>432</v>
      </c>
      <c r="E27" s="84"/>
    </row>
    <row r="28" spans="2:5" s="71" customFormat="1" x14ac:dyDescent="0.3">
      <c r="D28" s="71" t="s">
        <v>975</v>
      </c>
      <c r="E28" s="84"/>
    </row>
    <row r="29" spans="2:5" s="71" customFormat="1" x14ac:dyDescent="0.3">
      <c r="D29" s="71" t="s">
        <v>976</v>
      </c>
      <c r="E29" s="84"/>
    </row>
    <row r="30" spans="2:5" s="71" customFormat="1" x14ac:dyDescent="0.3">
      <c r="D30" s="71" t="s">
        <v>977</v>
      </c>
      <c r="E30" s="84"/>
    </row>
    <row r="31" spans="2:5" s="71" customFormat="1" x14ac:dyDescent="0.3">
      <c r="D31" s="71" t="s">
        <v>978</v>
      </c>
      <c r="E31" s="84"/>
    </row>
    <row r="32" spans="2:5" s="71" customFormat="1" x14ac:dyDescent="0.3">
      <c r="C32" s="71" t="s">
        <v>1032</v>
      </c>
      <c r="D32" s="71" t="s">
        <v>1034</v>
      </c>
      <c r="E32" s="84"/>
    </row>
    <row r="33" spans="2:5" s="71" customFormat="1" x14ac:dyDescent="0.3">
      <c r="D33" s="71" t="s">
        <v>432</v>
      </c>
      <c r="E33" s="84"/>
    </row>
    <row r="34" spans="2:5" s="71" customFormat="1" x14ac:dyDescent="0.3">
      <c r="D34" s="71" t="s">
        <v>1036</v>
      </c>
      <c r="E34" s="84"/>
    </row>
    <row r="35" spans="2:5" s="71" customFormat="1" x14ac:dyDescent="0.3">
      <c r="C35" s="71" t="s">
        <v>1037</v>
      </c>
      <c r="D35" s="71" t="s">
        <v>1038</v>
      </c>
      <c r="E35" s="84"/>
    </row>
    <row r="36" spans="2:5" s="71" customFormat="1" x14ac:dyDescent="0.3">
      <c r="D36" s="71" t="s">
        <v>1039</v>
      </c>
    </row>
    <row r="37" spans="2:5" s="71" customFormat="1" x14ac:dyDescent="0.3">
      <c r="D37" s="71" t="s">
        <v>961</v>
      </c>
      <c r="E37" s="84" t="s">
        <v>981</v>
      </c>
    </row>
    <row r="38" spans="2:5" s="71" customFormat="1" x14ac:dyDescent="0.3">
      <c r="D38" s="71" t="s">
        <v>964</v>
      </c>
      <c r="E38" s="84" t="s">
        <v>982</v>
      </c>
    </row>
    <row r="39" spans="2:5" s="71" customFormat="1" x14ac:dyDescent="0.3">
      <c r="D39" s="84" t="s">
        <v>967</v>
      </c>
      <c r="E39" s="84" t="s">
        <v>983</v>
      </c>
    </row>
    <row r="40" spans="2:5" s="71" customFormat="1" x14ac:dyDescent="0.3">
      <c r="D40" s="71" t="s">
        <v>432</v>
      </c>
      <c r="E40" s="84"/>
    </row>
    <row r="41" spans="2:5" s="71" customFormat="1" x14ac:dyDescent="0.3">
      <c r="D41" s="71" t="s">
        <v>979</v>
      </c>
      <c r="E41" s="84"/>
    </row>
    <row r="42" spans="2:5" s="71" customFormat="1" x14ac:dyDescent="0.3">
      <c r="D42" s="71" t="s">
        <v>980</v>
      </c>
      <c r="E42" s="84"/>
    </row>
    <row r="43" spans="2:5" s="71" customFormat="1" x14ac:dyDescent="0.3">
      <c r="C43" s="71" t="s">
        <v>1040</v>
      </c>
      <c r="D43" s="71" t="s">
        <v>1041</v>
      </c>
      <c r="E43" s="84"/>
    </row>
    <row r="44" spans="2:5" s="71" customFormat="1" x14ac:dyDescent="0.3">
      <c r="D44" s="71" t="s">
        <v>1042</v>
      </c>
      <c r="E44" s="84"/>
    </row>
    <row r="45" spans="2:5" s="71" customFormat="1" x14ac:dyDescent="0.3">
      <c r="C45" s="71" t="s">
        <v>986</v>
      </c>
      <c r="D45" s="71" t="s">
        <v>1043</v>
      </c>
      <c r="E45" s="84"/>
    </row>
    <row r="46" spans="2:5" s="71" customFormat="1" x14ac:dyDescent="0.3">
      <c r="D46" s="71" t="s">
        <v>1044</v>
      </c>
      <c r="E46" s="84"/>
    </row>
    <row r="47" spans="2:5" s="71" customFormat="1" x14ac:dyDescent="0.3">
      <c r="B47" s="70" t="s">
        <v>1045</v>
      </c>
      <c r="C47" s="71" t="s">
        <v>985</v>
      </c>
      <c r="E47" s="84"/>
    </row>
    <row r="48" spans="2:5" s="71" customFormat="1" x14ac:dyDescent="0.3">
      <c r="C48" s="71" t="s">
        <v>1049</v>
      </c>
      <c r="D48" s="71" t="s">
        <v>1085</v>
      </c>
      <c r="E48" s="84"/>
    </row>
    <row r="49" spans="1:7" s="71" customFormat="1" x14ac:dyDescent="0.3">
      <c r="D49" s="71" t="s">
        <v>960</v>
      </c>
    </row>
    <row r="50" spans="1:7" s="71" customFormat="1" x14ac:dyDescent="0.3">
      <c r="D50" s="82" t="s">
        <v>962</v>
      </c>
      <c r="E50" s="82" t="s">
        <v>963</v>
      </c>
    </row>
    <row r="51" spans="1:7" s="71" customFormat="1" x14ac:dyDescent="0.3">
      <c r="D51" s="82" t="s">
        <v>965</v>
      </c>
      <c r="E51" s="82" t="s">
        <v>966</v>
      </c>
    </row>
    <row r="52" spans="1:7" s="71" customFormat="1" x14ac:dyDescent="0.3">
      <c r="D52" s="82" t="s">
        <v>967</v>
      </c>
      <c r="E52" s="82" t="s">
        <v>968</v>
      </c>
    </row>
    <row r="53" spans="1:7" s="71" customFormat="1" x14ac:dyDescent="0.3">
      <c r="D53" s="82" t="s">
        <v>959</v>
      </c>
      <c r="E53" s="82"/>
    </row>
    <row r="54" spans="1:7" s="71" customFormat="1" x14ac:dyDescent="0.3">
      <c r="D54" s="82" t="s">
        <v>969</v>
      </c>
    </row>
    <row r="55" spans="1:7" s="71" customFormat="1" x14ac:dyDescent="0.3">
      <c r="D55" s="82" t="s">
        <v>970</v>
      </c>
    </row>
    <row r="56" spans="1:7" s="71" customFormat="1" x14ac:dyDescent="0.3">
      <c r="D56" s="82" t="s">
        <v>971</v>
      </c>
    </row>
    <row r="57" spans="1:7" s="71" customFormat="1" x14ac:dyDescent="0.3">
      <c r="C57" s="71" t="s">
        <v>1032</v>
      </c>
      <c r="D57" s="84" t="s">
        <v>1051</v>
      </c>
    </row>
    <row r="58" spans="1:7" s="71" customFormat="1" x14ac:dyDescent="0.3">
      <c r="A58" s="82"/>
      <c r="B58" s="82"/>
      <c r="C58" s="82"/>
      <c r="D58" s="82" t="s">
        <v>1039</v>
      </c>
      <c r="E58" s="82"/>
      <c r="G58" s="82"/>
    </row>
    <row r="59" spans="1:7" s="71" customFormat="1" x14ac:dyDescent="0.3">
      <c r="A59" s="82"/>
      <c r="B59" s="82"/>
      <c r="C59" s="82"/>
      <c r="D59" s="84" t="s">
        <v>962</v>
      </c>
      <c r="E59" s="84" t="s">
        <v>1052</v>
      </c>
      <c r="G59" s="82"/>
    </row>
    <row r="60" spans="1:7" s="71" customFormat="1" x14ac:dyDescent="0.3">
      <c r="A60" s="82"/>
      <c r="B60" s="82"/>
      <c r="C60" s="82"/>
      <c r="D60" s="84" t="s">
        <v>432</v>
      </c>
      <c r="E60" s="82"/>
      <c r="G60" s="82"/>
    </row>
    <row r="61" spans="1:7" s="71" customFormat="1" x14ac:dyDescent="0.3">
      <c r="A61" s="84"/>
      <c r="B61" s="84"/>
      <c r="C61" s="84"/>
      <c r="D61" s="84" t="s">
        <v>1059</v>
      </c>
      <c r="E61" s="84" t="s">
        <v>1058</v>
      </c>
      <c r="G61" s="84"/>
    </row>
    <row r="62" spans="1:7" s="71" customFormat="1" x14ac:dyDescent="0.3">
      <c r="A62" s="82"/>
      <c r="B62" s="82"/>
      <c r="C62" s="82"/>
      <c r="E62" s="82" t="s">
        <v>1056</v>
      </c>
      <c r="G62" s="82"/>
    </row>
    <row r="63" spans="1:7" s="71" customFormat="1" x14ac:dyDescent="0.3">
      <c r="A63" s="82"/>
      <c r="B63" s="82"/>
      <c r="C63" s="82"/>
      <c r="E63" s="82" t="s">
        <v>1057</v>
      </c>
      <c r="G63" s="82"/>
    </row>
    <row r="64" spans="1:7" s="71" customFormat="1" x14ac:dyDescent="0.3">
      <c r="A64" s="82"/>
      <c r="B64" s="82"/>
      <c r="C64" s="82"/>
      <c r="D64" s="84" t="s">
        <v>1060</v>
      </c>
      <c r="E64" s="82" t="s">
        <v>1051</v>
      </c>
      <c r="G64" s="82"/>
    </row>
    <row r="65" spans="1:15" s="71" customFormat="1" x14ac:dyDescent="0.3">
      <c r="A65" s="82"/>
      <c r="B65" s="82"/>
      <c r="C65" s="82"/>
      <c r="D65" s="82"/>
      <c r="E65" s="82" t="s">
        <v>1061</v>
      </c>
      <c r="F65" s="82"/>
      <c r="G65" s="82"/>
    </row>
    <row r="66" spans="1:15" s="71" customFormat="1" x14ac:dyDescent="0.3">
      <c r="A66" s="84"/>
      <c r="B66" s="84"/>
      <c r="C66" s="84"/>
      <c r="D66" s="84"/>
      <c r="E66" s="84" t="s">
        <v>1062</v>
      </c>
      <c r="F66" s="84"/>
      <c r="G66" s="84"/>
    </row>
    <row r="67" spans="1:15" s="71" customFormat="1" x14ac:dyDescent="0.3">
      <c r="A67" s="84"/>
      <c r="B67" s="84"/>
      <c r="C67" s="84"/>
      <c r="D67" s="84"/>
      <c r="E67" s="84" t="s">
        <v>1064</v>
      </c>
      <c r="F67" s="84"/>
      <c r="G67" s="84"/>
    </row>
    <row r="68" spans="1:15" s="71" customFormat="1" x14ac:dyDescent="0.3">
      <c r="A68" s="84"/>
      <c r="B68" s="84"/>
      <c r="C68" s="84" t="s">
        <v>1037</v>
      </c>
      <c r="D68" s="84" t="s">
        <v>1068</v>
      </c>
      <c r="E68" s="84"/>
      <c r="F68" s="84"/>
      <c r="G68" s="84"/>
      <c r="O68" s="71" t="s">
        <v>1071</v>
      </c>
    </row>
    <row r="69" spans="1:15" s="71" customFormat="1" x14ac:dyDescent="0.3">
      <c r="A69" s="84"/>
      <c r="B69" s="84"/>
      <c r="C69" s="84"/>
      <c r="D69" s="84" t="s">
        <v>1039</v>
      </c>
      <c r="E69" s="84"/>
      <c r="F69" s="84"/>
      <c r="G69" s="84"/>
    </row>
    <row r="70" spans="1:15" s="71" customFormat="1" x14ac:dyDescent="0.3">
      <c r="A70" s="84"/>
      <c r="B70" s="84"/>
      <c r="C70" s="84"/>
      <c r="D70" s="84" t="s">
        <v>962</v>
      </c>
      <c r="E70" s="84" t="s">
        <v>963</v>
      </c>
      <c r="G70" s="84"/>
    </row>
    <row r="71" spans="1:15" s="71" customFormat="1" x14ac:dyDescent="0.3">
      <c r="A71" s="84"/>
      <c r="B71" s="84"/>
      <c r="C71" s="84"/>
      <c r="D71" s="84" t="s">
        <v>965</v>
      </c>
      <c r="E71" s="84" t="s">
        <v>1072</v>
      </c>
      <c r="G71" s="84"/>
    </row>
    <row r="72" spans="1:15" s="71" customFormat="1" x14ac:dyDescent="0.3">
      <c r="A72" s="84"/>
      <c r="B72" s="84"/>
      <c r="C72" s="84"/>
      <c r="D72" s="84" t="s">
        <v>432</v>
      </c>
      <c r="E72" s="84"/>
      <c r="G72" s="84"/>
    </row>
    <row r="73" spans="1:15" s="71" customFormat="1" x14ac:dyDescent="0.3">
      <c r="A73" s="84"/>
      <c r="B73" s="84"/>
      <c r="C73" s="84"/>
      <c r="D73" s="84" t="s">
        <v>1074</v>
      </c>
      <c r="E73" s="84"/>
      <c r="G73" s="84"/>
    </row>
    <row r="74" spans="1:15" s="71" customFormat="1" x14ac:dyDescent="0.3">
      <c r="A74" s="84"/>
      <c r="B74" s="84"/>
      <c r="C74" s="84"/>
      <c r="D74" s="84" t="s">
        <v>1073</v>
      </c>
      <c r="E74" s="84"/>
      <c r="G74" s="84"/>
    </row>
    <row r="75" spans="1:15" s="71" customFormat="1" x14ac:dyDescent="0.3">
      <c r="A75" s="84"/>
      <c r="B75" s="84"/>
      <c r="C75" s="84"/>
      <c r="D75" s="84" t="s">
        <v>1075</v>
      </c>
      <c r="E75" s="84"/>
      <c r="G75" s="84"/>
    </row>
    <row r="76" spans="1:15" s="71" customFormat="1" x14ac:dyDescent="0.3">
      <c r="A76" s="84"/>
      <c r="B76" s="84"/>
      <c r="C76" s="84"/>
      <c r="D76" s="84" t="s">
        <v>1076</v>
      </c>
      <c r="E76" s="84"/>
      <c r="G76" s="84"/>
    </row>
    <row r="77" spans="1:15" s="71" customFormat="1" x14ac:dyDescent="0.3">
      <c r="A77" s="84"/>
      <c r="B77" s="84"/>
      <c r="C77" s="84" t="s">
        <v>1040</v>
      </c>
      <c r="D77" s="84" t="s">
        <v>1079</v>
      </c>
      <c r="E77" s="84"/>
      <c r="G77" s="84"/>
    </row>
    <row r="78" spans="1:15" s="71" customFormat="1" x14ac:dyDescent="0.3">
      <c r="A78" s="84"/>
      <c r="B78" s="84"/>
      <c r="C78" s="84"/>
      <c r="D78" s="84" t="s">
        <v>1039</v>
      </c>
      <c r="E78" s="84"/>
      <c r="G78" s="84"/>
    </row>
    <row r="79" spans="1:15" s="71" customFormat="1" x14ac:dyDescent="0.3">
      <c r="A79" s="84"/>
      <c r="B79" s="84"/>
      <c r="C79" s="84"/>
      <c r="D79" s="84" t="s">
        <v>962</v>
      </c>
      <c r="E79" s="84" t="s">
        <v>1080</v>
      </c>
      <c r="G79" s="84"/>
    </row>
    <row r="80" spans="1:15" s="71" customFormat="1" x14ac:dyDescent="0.3">
      <c r="A80" s="84"/>
      <c r="B80" s="84"/>
      <c r="C80" s="84"/>
      <c r="D80" s="84" t="s">
        <v>965</v>
      </c>
      <c r="E80" s="84" t="s">
        <v>1081</v>
      </c>
      <c r="G80" s="84"/>
    </row>
    <row r="81" spans="1:7" s="71" customFormat="1" x14ac:dyDescent="0.3">
      <c r="A81" s="84"/>
      <c r="B81" s="84"/>
      <c r="C81" s="84"/>
      <c r="D81" s="84" t="s">
        <v>1082</v>
      </c>
      <c r="E81" s="84"/>
      <c r="G81" s="84"/>
    </row>
    <row r="82" spans="1:7" s="71" customFormat="1" x14ac:dyDescent="0.3">
      <c r="A82" s="84"/>
      <c r="B82" s="84"/>
      <c r="C82" s="84"/>
      <c r="D82" s="84" t="s">
        <v>1083</v>
      </c>
      <c r="E82" s="84"/>
      <c r="G82" s="84"/>
    </row>
    <row r="83" spans="1:7" s="71" customFormat="1" x14ac:dyDescent="0.3">
      <c r="A83" s="84"/>
      <c r="B83" s="84"/>
      <c r="C83" s="84"/>
      <c r="D83" s="84" t="s">
        <v>1084</v>
      </c>
      <c r="E83" s="84"/>
      <c r="G83" s="84"/>
    </row>
    <row r="84" spans="1:7" s="71" customFormat="1" x14ac:dyDescent="0.3">
      <c r="A84" s="84"/>
      <c r="B84" s="84"/>
      <c r="C84" s="84"/>
      <c r="D84" s="84" t="s">
        <v>1086</v>
      </c>
      <c r="E84" s="84"/>
      <c r="G84" s="84"/>
    </row>
    <row r="85" spans="1:7" s="71" customFormat="1" x14ac:dyDescent="0.3">
      <c r="A85" s="84"/>
      <c r="B85" s="84"/>
      <c r="C85" s="84"/>
      <c r="D85" s="84" t="s">
        <v>1087</v>
      </c>
      <c r="E85" s="84"/>
      <c r="G85" s="84"/>
    </row>
    <row r="86" spans="1:7" s="71" customFormat="1" x14ac:dyDescent="0.3">
      <c r="A86" s="84"/>
      <c r="B86" s="84"/>
      <c r="C86" s="84"/>
      <c r="D86" s="84" t="s">
        <v>1090</v>
      </c>
      <c r="E86" s="84"/>
      <c r="G86" s="84"/>
    </row>
    <row r="87" spans="1:7" s="71" customFormat="1" x14ac:dyDescent="0.3">
      <c r="A87" s="84"/>
      <c r="B87" s="84"/>
      <c r="C87" s="84"/>
      <c r="D87" s="84" t="s">
        <v>1116</v>
      </c>
      <c r="E87" s="84"/>
      <c r="G87" s="84"/>
    </row>
    <row r="88" spans="1:7" s="71" customFormat="1" x14ac:dyDescent="0.3">
      <c r="A88" s="84"/>
      <c r="B88" s="84"/>
      <c r="C88" s="84" t="s">
        <v>1088</v>
      </c>
      <c r="D88" s="84" t="s">
        <v>1092</v>
      </c>
      <c r="E88" s="84"/>
      <c r="G88" s="84"/>
    </row>
    <row r="89" spans="1:7" s="71" customFormat="1" x14ac:dyDescent="0.3">
      <c r="A89" s="84"/>
      <c r="B89" s="84"/>
      <c r="C89" s="84"/>
      <c r="D89" s="84" t="s">
        <v>1039</v>
      </c>
      <c r="E89" s="84"/>
      <c r="G89" s="84"/>
    </row>
    <row r="90" spans="1:7" s="71" customFormat="1" x14ac:dyDescent="0.3">
      <c r="A90" s="84"/>
      <c r="B90" s="84"/>
      <c r="C90" s="84"/>
      <c r="D90" s="84" t="s">
        <v>962</v>
      </c>
      <c r="E90" s="84" t="s">
        <v>1093</v>
      </c>
      <c r="G90" s="84"/>
    </row>
    <row r="91" spans="1:7" s="71" customFormat="1" x14ac:dyDescent="0.3">
      <c r="A91" s="84"/>
      <c r="B91" s="84"/>
      <c r="C91" s="84"/>
      <c r="D91" s="84" t="s">
        <v>1082</v>
      </c>
      <c r="E91" s="84"/>
      <c r="G91" s="84"/>
    </row>
    <row r="92" spans="1:7" s="71" customFormat="1" x14ac:dyDescent="0.3">
      <c r="A92" s="84"/>
      <c r="B92" s="84"/>
      <c r="C92" s="84"/>
      <c r="D92" s="84"/>
      <c r="E92" s="87" t="s">
        <v>1094</v>
      </c>
      <c r="G92" s="84"/>
    </row>
    <row r="93" spans="1:7" s="71" customFormat="1" x14ac:dyDescent="0.3">
      <c r="A93" s="84"/>
      <c r="B93" s="84"/>
      <c r="C93" s="84"/>
      <c r="D93" s="84"/>
      <c r="E93" s="84" t="s">
        <v>1095</v>
      </c>
      <c r="G93" s="84"/>
    </row>
    <row r="94" spans="1:7" s="71" customFormat="1" x14ac:dyDescent="0.3">
      <c r="A94" s="84"/>
      <c r="B94" s="84"/>
      <c r="C94" s="84"/>
      <c r="D94" s="84"/>
      <c r="E94" s="84" t="s">
        <v>1096</v>
      </c>
      <c r="G94" s="84"/>
    </row>
    <row r="95" spans="1:7" s="71" customFormat="1" x14ac:dyDescent="0.3">
      <c r="A95" s="84"/>
      <c r="B95" s="84"/>
      <c r="C95" s="84"/>
      <c r="D95" s="84"/>
      <c r="E95" s="84" t="s">
        <v>1097</v>
      </c>
      <c r="G95" s="84"/>
    </row>
    <row r="96" spans="1:7" s="71" customFormat="1" x14ac:dyDescent="0.3">
      <c r="A96" s="84"/>
      <c r="B96" s="84"/>
      <c r="C96" s="84"/>
      <c r="D96" s="84"/>
      <c r="E96" s="84" t="s">
        <v>1098</v>
      </c>
      <c r="G96" s="84"/>
    </row>
    <row r="97" spans="1:7" s="71" customFormat="1" x14ac:dyDescent="0.3">
      <c r="A97" s="84"/>
      <c r="B97" s="84"/>
      <c r="C97" s="84"/>
      <c r="D97" s="84"/>
      <c r="E97" s="84" t="s">
        <v>1099</v>
      </c>
      <c r="G97" s="84"/>
    </row>
    <row r="98" spans="1:7" s="71" customFormat="1" x14ac:dyDescent="0.3">
      <c r="A98" s="84"/>
      <c r="B98" s="84"/>
      <c r="C98" s="84"/>
      <c r="D98" s="84"/>
      <c r="E98" s="84" t="s">
        <v>1100</v>
      </c>
      <c r="F98" s="84"/>
      <c r="G98" s="84"/>
    </row>
    <row r="99" spans="1:7" s="71" customFormat="1" x14ac:dyDescent="0.3">
      <c r="A99" s="84"/>
      <c r="B99" s="84"/>
      <c r="C99" s="84" t="s">
        <v>986</v>
      </c>
      <c r="D99" s="84" t="s">
        <v>1102</v>
      </c>
      <c r="E99" s="84"/>
      <c r="F99" s="84"/>
      <c r="G99" s="84"/>
    </row>
    <row r="100" spans="1:7" s="71" customFormat="1" x14ac:dyDescent="0.3">
      <c r="A100" s="84"/>
      <c r="B100" s="84"/>
      <c r="C100" s="84"/>
      <c r="D100" s="84" t="s">
        <v>1039</v>
      </c>
      <c r="E100" s="84"/>
      <c r="F100" s="84"/>
      <c r="G100" s="84"/>
    </row>
    <row r="101" spans="1:7" s="71" customFormat="1" x14ac:dyDescent="0.3">
      <c r="A101" s="84"/>
      <c r="B101" s="84"/>
      <c r="C101" s="84"/>
      <c r="D101" s="84" t="s">
        <v>962</v>
      </c>
      <c r="E101" s="84" t="s">
        <v>1103</v>
      </c>
      <c r="F101" s="84"/>
      <c r="G101" s="84"/>
    </row>
    <row r="102" spans="1:7" s="71" customFormat="1" x14ac:dyDescent="0.3">
      <c r="A102" s="84"/>
      <c r="B102" s="84"/>
      <c r="C102" s="84"/>
      <c r="D102" s="84" t="s">
        <v>1082</v>
      </c>
      <c r="E102" s="84"/>
      <c r="F102" s="84"/>
      <c r="G102" s="84"/>
    </row>
    <row r="103" spans="1:7" s="71" customFormat="1" x14ac:dyDescent="0.3">
      <c r="A103" s="84"/>
      <c r="B103" s="84"/>
      <c r="C103" s="84"/>
      <c r="D103" s="84"/>
      <c r="E103" s="84" t="s">
        <v>1104</v>
      </c>
      <c r="F103" s="84"/>
      <c r="G103" s="84"/>
    </row>
    <row r="104" spans="1:7" s="71" customFormat="1" x14ac:dyDescent="0.3">
      <c r="A104" s="84"/>
      <c r="B104" s="84"/>
      <c r="C104" s="84" t="s">
        <v>987</v>
      </c>
      <c r="D104" s="84" t="s">
        <v>1027</v>
      </c>
      <c r="E104" s="84"/>
      <c r="F104" s="84"/>
      <c r="G104" s="84"/>
    </row>
    <row r="105" spans="1:7" s="71" customFormat="1" x14ac:dyDescent="0.3">
      <c r="A105" s="84"/>
      <c r="B105" s="84"/>
      <c r="C105" s="84"/>
      <c r="D105" s="84" t="s">
        <v>396</v>
      </c>
      <c r="E105" s="84"/>
      <c r="F105" s="84"/>
      <c r="G105" s="84"/>
    </row>
    <row r="106" spans="1:7" s="71" customFormat="1" x14ac:dyDescent="0.3">
      <c r="A106" s="84"/>
      <c r="B106" s="84"/>
      <c r="C106" s="84"/>
      <c r="D106" s="84" t="s">
        <v>962</v>
      </c>
      <c r="E106" s="84" t="s">
        <v>1106</v>
      </c>
      <c r="F106" s="84"/>
      <c r="G106" s="84"/>
    </row>
    <row r="107" spans="1:7" s="71" customFormat="1" x14ac:dyDescent="0.3">
      <c r="A107" s="84"/>
      <c r="B107" s="84"/>
      <c r="C107" s="84"/>
      <c r="D107" s="84" t="s">
        <v>432</v>
      </c>
      <c r="E107" s="84"/>
      <c r="F107" s="84"/>
      <c r="G107" s="84"/>
    </row>
    <row r="108" spans="1:7" s="71" customFormat="1" x14ac:dyDescent="0.3">
      <c r="A108" s="84"/>
      <c r="B108" s="84"/>
      <c r="C108" s="84"/>
      <c r="D108" s="84"/>
      <c r="E108" s="84" t="s">
        <v>1111</v>
      </c>
      <c r="F108" s="84"/>
      <c r="G108" s="84"/>
    </row>
    <row r="109" spans="1:7" s="71" customFormat="1" x14ac:dyDescent="0.3">
      <c r="A109" s="84"/>
      <c r="B109" s="85" t="s">
        <v>1112</v>
      </c>
      <c r="C109" s="84" t="s">
        <v>989</v>
      </c>
      <c r="D109" s="84"/>
      <c r="E109" s="84"/>
      <c r="F109" s="84"/>
      <c r="G109" s="84"/>
    </row>
    <row r="110" spans="1:7" s="71" customFormat="1" x14ac:dyDescent="0.3">
      <c r="A110" s="84"/>
      <c r="B110" s="85"/>
      <c r="C110" s="84" t="s">
        <v>1049</v>
      </c>
      <c r="D110" s="84" t="s">
        <v>1113</v>
      </c>
      <c r="E110" s="84"/>
      <c r="F110" s="84"/>
      <c r="G110" s="84"/>
    </row>
    <row r="111" spans="1:7" s="71" customFormat="1" x14ac:dyDescent="0.3">
      <c r="A111" s="84"/>
      <c r="B111" s="84"/>
      <c r="D111" s="84" t="s">
        <v>1039</v>
      </c>
      <c r="E111" s="84"/>
      <c r="F111" s="84"/>
      <c r="G111" s="84"/>
    </row>
    <row r="112" spans="1:7" s="71" customFormat="1" x14ac:dyDescent="0.3">
      <c r="A112" s="84"/>
      <c r="B112" s="84"/>
      <c r="D112" s="84" t="s">
        <v>962</v>
      </c>
      <c r="E112" s="71" t="s">
        <v>954</v>
      </c>
      <c r="F112" s="84"/>
      <c r="G112" s="84"/>
    </row>
    <row r="113" spans="1:7" s="71" customFormat="1" x14ac:dyDescent="0.3">
      <c r="A113" s="84"/>
      <c r="B113" s="84"/>
      <c r="D113" s="84" t="s">
        <v>965</v>
      </c>
      <c r="E113" s="84" t="s">
        <v>963</v>
      </c>
      <c r="F113" s="84"/>
      <c r="G113" s="84"/>
    </row>
    <row r="114" spans="1:7" s="71" customFormat="1" x14ac:dyDescent="0.3">
      <c r="A114" s="84"/>
      <c r="B114" s="84"/>
      <c r="D114" s="84" t="s">
        <v>967</v>
      </c>
      <c r="E114" s="84" t="s">
        <v>1117</v>
      </c>
      <c r="F114" s="84"/>
      <c r="G114" s="84"/>
    </row>
    <row r="115" spans="1:7" s="71" customFormat="1" x14ac:dyDescent="0.3">
      <c r="A115" s="84"/>
      <c r="B115" s="84"/>
      <c r="D115" s="84" t="s">
        <v>432</v>
      </c>
      <c r="E115" s="84"/>
      <c r="F115" s="84"/>
      <c r="G115" s="84"/>
    </row>
    <row r="116" spans="1:7" s="71" customFormat="1" x14ac:dyDescent="0.3">
      <c r="A116" s="84"/>
      <c r="B116" s="84"/>
      <c r="D116" s="84" t="s">
        <v>1118</v>
      </c>
      <c r="E116" s="84"/>
      <c r="F116" s="84"/>
      <c r="G116" s="84"/>
    </row>
    <row r="117" spans="1:7" s="71" customFormat="1" x14ac:dyDescent="0.3">
      <c r="A117" s="84"/>
      <c r="B117" s="84"/>
      <c r="D117" s="84" t="s">
        <v>1119</v>
      </c>
      <c r="E117" s="84"/>
      <c r="F117" s="84"/>
      <c r="G117" s="84"/>
    </row>
    <row r="118" spans="1:7" s="71" customFormat="1" x14ac:dyDescent="0.3">
      <c r="A118" s="84"/>
      <c r="B118" s="84"/>
      <c r="D118" s="84" t="s">
        <v>1120</v>
      </c>
      <c r="E118" s="84"/>
      <c r="F118" s="84"/>
      <c r="G118" s="84"/>
    </row>
    <row r="119" spans="1:7" s="71" customFormat="1" x14ac:dyDescent="0.3">
      <c r="A119" s="84"/>
      <c r="B119" s="84"/>
      <c r="D119" s="84" t="s">
        <v>1121</v>
      </c>
      <c r="E119" s="84"/>
      <c r="F119" s="84"/>
      <c r="G119" s="84"/>
    </row>
    <row r="120" spans="1:7" s="71" customFormat="1" x14ac:dyDescent="0.3">
      <c r="A120" s="84"/>
      <c r="B120" s="84"/>
      <c r="D120" s="84" t="s">
        <v>1122</v>
      </c>
      <c r="E120" s="84"/>
      <c r="F120" s="84"/>
      <c r="G120" s="84"/>
    </row>
    <row r="121" spans="1:7" s="71" customFormat="1" x14ac:dyDescent="0.3">
      <c r="A121" s="84"/>
      <c r="B121" s="84"/>
      <c r="C121" s="71" t="s">
        <v>1032</v>
      </c>
      <c r="D121" s="84" t="s">
        <v>1123</v>
      </c>
      <c r="E121" s="84"/>
      <c r="F121" s="84"/>
      <c r="G121" s="84"/>
    </row>
    <row r="122" spans="1:7" s="71" customFormat="1" x14ac:dyDescent="0.3">
      <c r="A122" s="84"/>
      <c r="B122" s="84"/>
      <c r="D122" s="84" t="s">
        <v>1039</v>
      </c>
      <c r="E122" s="84"/>
      <c r="F122" s="84"/>
      <c r="G122" s="84"/>
    </row>
    <row r="123" spans="1:7" s="71" customFormat="1" x14ac:dyDescent="0.3">
      <c r="A123" s="84"/>
      <c r="B123" s="84"/>
      <c r="D123" s="84" t="s">
        <v>962</v>
      </c>
      <c r="E123" s="71" t="s">
        <v>954</v>
      </c>
      <c r="F123" s="84"/>
      <c r="G123" s="84"/>
    </row>
    <row r="124" spans="1:7" s="71" customFormat="1" x14ac:dyDescent="0.3">
      <c r="A124" s="84"/>
      <c r="B124" s="84"/>
      <c r="D124" s="84" t="s">
        <v>432</v>
      </c>
      <c r="F124" s="84"/>
      <c r="G124" s="84"/>
    </row>
    <row r="125" spans="1:7" s="71" customFormat="1" x14ac:dyDescent="0.3">
      <c r="A125" s="84"/>
      <c r="B125" s="84"/>
      <c r="D125" s="84" t="s">
        <v>1124</v>
      </c>
      <c r="F125" s="84"/>
      <c r="G125" s="84"/>
    </row>
    <row r="126" spans="1:7" s="71" customFormat="1" x14ac:dyDescent="0.3">
      <c r="A126" s="84"/>
      <c r="B126" s="84"/>
      <c r="D126" s="84" t="s">
        <v>1125</v>
      </c>
      <c r="F126" s="84"/>
      <c r="G126" s="84"/>
    </row>
    <row r="127" spans="1:7" s="71" customFormat="1" x14ac:dyDescent="0.3">
      <c r="A127" s="84"/>
      <c r="B127" s="84"/>
      <c r="D127" s="84" t="s">
        <v>1126</v>
      </c>
      <c r="F127" s="84"/>
      <c r="G127" s="84"/>
    </row>
    <row r="128" spans="1:7" s="71" customFormat="1" x14ac:dyDescent="0.3">
      <c r="A128" s="84"/>
      <c r="B128" s="84"/>
      <c r="C128" s="71" t="s">
        <v>1037</v>
      </c>
      <c r="D128" s="84" t="s">
        <v>988</v>
      </c>
      <c r="F128" s="84"/>
      <c r="G128" s="84"/>
    </row>
    <row r="129" spans="1:7" s="71" customFormat="1" x14ac:dyDescent="0.3">
      <c r="A129" s="84"/>
      <c r="B129" s="84"/>
      <c r="D129" s="84" t="s">
        <v>1039</v>
      </c>
      <c r="F129" s="84"/>
      <c r="G129" s="84"/>
    </row>
    <row r="130" spans="1:7" s="71" customFormat="1" x14ac:dyDescent="0.3">
      <c r="A130" s="84"/>
      <c r="B130" s="84"/>
      <c r="D130" s="84" t="s">
        <v>962</v>
      </c>
      <c r="E130" s="71" t="s">
        <v>1127</v>
      </c>
      <c r="F130" s="84"/>
      <c r="G130" s="84"/>
    </row>
    <row r="131" spans="1:7" s="71" customFormat="1" x14ac:dyDescent="0.3">
      <c r="A131" s="84"/>
      <c r="B131" s="84"/>
      <c r="D131" s="84" t="s">
        <v>965</v>
      </c>
      <c r="E131" s="71" t="s">
        <v>1128</v>
      </c>
      <c r="F131" s="84"/>
      <c r="G131" s="84"/>
    </row>
    <row r="132" spans="1:7" s="71" customFormat="1" x14ac:dyDescent="0.3">
      <c r="A132" s="84"/>
      <c r="B132" s="84"/>
      <c r="D132" s="84" t="s">
        <v>432</v>
      </c>
      <c r="F132" s="84"/>
      <c r="G132" s="84"/>
    </row>
    <row r="133" spans="1:7" s="71" customFormat="1" x14ac:dyDescent="0.3">
      <c r="A133" s="84"/>
      <c r="B133" s="84"/>
      <c r="D133" s="84" t="s">
        <v>1129</v>
      </c>
      <c r="F133" s="84"/>
      <c r="G133" s="84"/>
    </row>
    <row r="134" spans="1:7" s="71" customFormat="1" x14ac:dyDescent="0.3">
      <c r="A134" s="84"/>
      <c r="B134" s="84"/>
      <c r="D134" s="84" t="s">
        <v>1130</v>
      </c>
      <c r="F134" s="84"/>
      <c r="G134" s="84"/>
    </row>
    <row r="135" spans="1:7" s="71" customFormat="1" x14ac:dyDescent="0.3">
      <c r="A135" s="84"/>
      <c r="B135" s="84"/>
      <c r="D135" s="84" t="s">
        <v>1132</v>
      </c>
      <c r="F135" s="84"/>
      <c r="G135" s="84"/>
    </row>
    <row r="136" spans="1:7" s="71" customFormat="1" x14ac:dyDescent="0.3">
      <c r="A136" s="84"/>
      <c r="B136" s="84"/>
      <c r="D136" s="84" t="s">
        <v>1135</v>
      </c>
      <c r="F136" s="84"/>
      <c r="G136" s="84"/>
    </row>
    <row r="137" spans="1:7" s="71" customFormat="1" x14ac:dyDescent="0.3">
      <c r="A137" s="84"/>
      <c r="B137" s="84"/>
      <c r="D137" s="84" t="s">
        <v>1131</v>
      </c>
      <c r="F137" s="84"/>
      <c r="G137" s="84"/>
    </row>
    <row r="138" spans="1:7" s="71" customFormat="1" x14ac:dyDescent="0.3">
      <c r="A138" s="84"/>
      <c r="B138" s="84"/>
      <c r="D138" s="84" t="s">
        <v>1136</v>
      </c>
      <c r="F138" s="84"/>
      <c r="G138" s="84"/>
    </row>
    <row r="139" spans="1:7" s="71" customFormat="1" x14ac:dyDescent="0.3">
      <c r="A139" s="84"/>
      <c r="B139" s="84"/>
      <c r="D139" s="84" t="s">
        <v>1138</v>
      </c>
      <c r="F139" s="84"/>
      <c r="G139" s="84"/>
    </row>
    <row r="140" spans="1:7" s="71" customFormat="1" x14ac:dyDescent="0.3">
      <c r="A140" s="84"/>
      <c r="B140" s="84"/>
      <c r="C140" s="71" t="s">
        <v>1040</v>
      </c>
      <c r="D140" s="84" t="s">
        <v>1133</v>
      </c>
      <c r="F140" s="84"/>
      <c r="G140" s="84"/>
    </row>
    <row r="141" spans="1:7" s="71" customFormat="1" x14ac:dyDescent="0.3">
      <c r="A141" s="84"/>
      <c r="B141" s="84"/>
      <c r="D141" s="84" t="s">
        <v>396</v>
      </c>
      <c r="F141" s="84"/>
      <c r="G141" s="84"/>
    </row>
    <row r="142" spans="1:7" s="71" customFormat="1" x14ac:dyDescent="0.3">
      <c r="A142" s="84"/>
      <c r="B142" s="84"/>
      <c r="D142" s="84" t="s">
        <v>962</v>
      </c>
      <c r="E142" s="71" t="s">
        <v>1137</v>
      </c>
      <c r="F142" s="84"/>
      <c r="G142" s="84"/>
    </row>
    <row r="143" spans="1:7" s="71" customFormat="1" x14ac:dyDescent="0.3">
      <c r="A143" s="84"/>
      <c r="B143" s="84"/>
      <c r="D143" s="84" t="s">
        <v>432</v>
      </c>
      <c r="F143" s="84"/>
      <c r="G143" s="84"/>
    </row>
    <row r="144" spans="1:7" s="71" customFormat="1" x14ac:dyDescent="0.3">
      <c r="A144" s="84"/>
      <c r="B144" s="84"/>
      <c r="D144" s="84" t="s">
        <v>1139</v>
      </c>
      <c r="F144" s="84"/>
      <c r="G144" s="84"/>
    </row>
    <row r="145" spans="1:32" s="71" customFormat="1" x14ac:dyDescent="0.3">
      <c r="A145" s="84"/>
      <c r="B145" s="84"/>
      <c r="D145" s="84" t="s">
        <v>1140</v>
      </c>
      <c r="F145" s="84"/>
      <c r="G145" s="84"/>
    </row>
    <row r="146" spans="1:32" s="71" customFormat="1" x14ac:dyDescent="0.3">
      <c r="A146" s="84"/>
      <c r="B146" s="84"/>
      <c r="D146" s="84" t="s">
        <v>1142</v>
      </c>
      <c r="F146" s="84"/>
      <c r="G146" s="84"/>
    </row>
    <row r="147" spans="1:32" s="71" customFormat="1" x14ac:dyDescent="0.3">
      <c r="A147" s="84"/>
      <c r="B147" s="84"/>
      <c r="D147" s="84" t="s">
        <v>1141</v>
      </c>
      <c r="F147" s="84"/>
      <c r="G147" s="84"/>
    </row>
    <row r="148" spans="1:32" s="71" customFormat="1" x14ac:dyDescent="0.3">
      <c r="A148" s="84"/>
      <c r="B148" s="84"/>
      <c r="D148" s="84" t="s">
        <v>1143</v>
      </c>
      <c r="F148" s="84"/>
      <c r="G148" s="84"/>
    </row>
    <row r="149" spans="1:32" s="71" customFormat="1" x14ac:dyDescent="0.3">
      <c r="A149" s="84"/>
      <c r="B149" s="84"/>
      <c r="D149" s="84" t="s">
        <v>1144</v>
      </c>
      <c r="F149" s="84"/>
      <c r="G149" s="84"/>
    </row>
    <row r="150" spans="1:32" s="71" customFormat="1" x14ac:dyDescent="0.3">
      <c r="A150" s="82"/>
      <c r="B150" s="82"/>
      <c r="C150" s="82"/>
      <c r="D150" s="82"/>
      <c r="E150" s="82"/>
      <c r="F150" s="82"/>
    </row>
    <row r="151" spans="1:32" s="71" customFormat="1" x14ac:dyDescent="0.3"/>
    <row r="152" spans="1:32" s="71" customFormat="1" ht="17.25" x14ac:dyDescent="0.3">
      <c r="A152" s="69" t="s">
        <v>461</v>
      </c>
      <c r="B152" s="69" t="s">
        <v>462</v>
      </c>
      <c r="C152" s="69"/>
      <c r="D152" s="69"/>
      <c r="E152" s="69"/>
      <c r="F152" s="69"/>
      <c r="G152" s="69"/>
      <c r="H152" s="69"/>
      <c r="I152" s="69"/>
      <c r="J152" s="69"/>
      <c r="K152" s="69"/>
      <c r="L152" s="69"/>
      <c r="M152" s="69"/>
      <c r="N152" s="69"/>
      <c r="O152" s="69"/>
      <c r="P152" s="69"/>
      <c r="Q152" s="69"/>
      <c r="R152" s="69"/>
      <c r="S152" s="69"/>
      <c r="T152" s="69"/>
      <c r="U152" s="69"/>
      <c r="V152" s="69"/>
      <c r="W152" s="69"/>
      <c r="X152" s="69"/>
      <c r="Y152" s="69"/>
      <c r="Z152" s="69"/>
      <c r="AA152" s="69"/>
      <c r="AB152" s="69"/>
      <c r="AC152" s="69"/>
      <c r="AD152" s="69"/>
      <c r="AE152" s="69"/>
      <c r="AF152" s="69"/>
    </row>
    <row r="153" spans="1:32" s="71" customFormat="1" x14ac:dyDescent="0.3">
      <c r="B153" s="70" t="s">
        <v>1046</v>
      </c>
      <c r="C153" s="71" t="s">
        <v>1047</v>
      </c>
    </row>
    <row r="154" spans="1:32" s="71" customFormat="1" x14ac:dyDescent="0.3">
      <c r="B154" s="70"/>
      <c r="C154" s="71" t="s">
        <v>1049</v>
      </c>
      <c r="D154" s="71" t="s">
        <v>1048</v>
      </c>
    </row>
    <row r="155" spans="1:32" s="71" customFormat="1" x14ac:dyDescent="0.3">
      <c r="B155" s="70"/>
      <c r="C155" s="71" t="s">
        <v>1032</v>
      </c>
      <c r="D155" s="71" t="s">
        <v>1114</v>
      </c>
    </row>
    <row r="156" spans="1:32" s="71" customFormat="1" x14ac:dyDescent="0.3">
      <c r="B156" s="70"/>
      <c r="C156" s="71" t="s">
        <v>1037</v>
      </c>
      <c r="D156" s="71" t="s">
        <v>1053</v>
      </c>
      <c r="P156" s="71" t="s">
        <v>1155</v>
      </c>
    </row>
    <row r="157" spans="1:32" s="71" customFormat="1" x14ac:dyDescent="0.3">
      <c r="B157" s="70"/>
      <c r="C157" s="71" t="s">
        <v>1040</v>
      </c>
      <c r="D157" s="71" t="s">
        <v>1069</v>
      </c>
    </row>
    <row r="158" spans="1:32" s="71" customFormat="1" x14ac:dyDescent="0.3">
      <c r="B158" s="70"/>
      <c r="C158" s="71" t="s">
        <v>1088</v>
      </c>
      <c r="D158" s="71" t="s">
        <v>1077</v>
      </c>
    </row>
    <row r="159" spans="1:32" s="71" customFormat="1" x14ac:dyDescent="0.3">
      <c r="B159" s="70"/>
      <c r="C159" s="71" t="s">
        <v>986</v>
      </c>
      <c r="D159" s="71" t="s">
        <v>1089</v>
      </c>
    </row>
    <row r="160" spans="1:32" s="71" customFormat="1" x14ac:dyDescent="0.3">
      <c r="B160" s="70" t="s">
        <v>1030</v>
      </c>
      <c r="C160" s="71" t="s">
        <v>1065</v>
      </c>
    </row>
    <row r="161" spans="1:32" s="71" customFormat="1" x14ac:dyDescent="0.3">
      <c r="B161" s="70" t="s">
        <v>1045</v>
      </c>
      <c r="C161" s="71" t="s">
        <v>1105</v>
      </c>
    </row>
    <row r="162" spans="1:32" s="71" customFormat="1" x14ac:dyDescent="0.3">
      <c r="B162" s="70" t="s">
        <v>1112</v>
      </c>
      <c r="C162" s="71" t="s">
        <v>1134</v>
      </c>
    </row>
    <row r="163" spans="1:32" s="71" customFormat="1" x14ac:dyDescent="0.3">
      <c r="B163" s="70" t="s">
        <v>992</v>
      </c>
      <c r="C163" s="71" t="s">
        <v>1145</v>
      </c>
    </row>
    <row r="164" spans="1:32" s="71" customFormat="1" x14ac:dyDescent="0.3">
      <c r="B164" s="70" t="s">
        <v>1156</v>
      </c>
      <c r="C164" s="71" t="s">
        <v>1157</v>
      </c>
    </row>
    <row r="165" spans="1:32" s="71" customFormat="1" x14ac:dyDescent="0.3"/>
    <row r="166" spans="1:32" s="71" customFormat="1" x14ac:dyDescent="0.3"/>
    <row r="167" spans="1:32" s="71" customFormat="1" x14ac:dyDescent="0.3"/>
    <row r="168" spans="1:32" s="71" customFormat="1" x14ac:dyDescent="0.3"/>
    <row r="169" spans="1:32" s="71" customFormat="1" ht="17.25" x14ac:dyDescent="0.3">
      <c r="A169" s="69" t="s">
        <v>473</v>
      </c>
      <c r="B169" s="69" t="s">
        <v>474</v>
      </c>
      <c r="C169" s="69"/>
      <c r="D169" s="69"/>
      <c r="E169" s="69"/>
      <c r="F169" s="69"/>
      <c r="G169" s="69"/>
      <c r="H169" s="69"/>
      <c r="I169" s="69"/>
      <c r="J169" s="69"/>
      <c r="K169" s="69"/>
      <c r="L169" s="69"/>
      <c r="M169" s="69"/>
      <c r="N169" s="69"/>
      <c r="O169" s="69"/>
      <c r="P169" s="69"/>
      <c r="Q169" s="69"/>
      <c r="R169" s="69"/>
      <c r="S169" s="69"/>
      <c r="T169" s="69"/>
      <c r="U169" s="69"/>
      <c r="V169" s="69"/>
      <c r="W169" s="69"/>
      <c r="X169" s="69"/>
      <c r="Y169" s="69"/>
      <c r="Z169" s="69"/>
      <c r="AA169" s="69"/>
      <c r="AB169" s="69"/>
      <c r="AC169" s="69"/>
      <c r="AD169" s="69"/>
      <c r="AE169" s="69"/>
      <c r="AF169" s="69"/>
    </row>
    <row r="170" spans="1:32" s="71" customFormat="1" x14ac:dyDescent="0.3">
      <c r="B170" s="70" t="s">
        <v>1046</v>
      </c>
      <c r="C170" s="71" t="s">
        <v>1047</v>
      </c>
    </row>
    <row r="171" spans="1:32" s="71" customFormat="1" x14ac:dyDescent="0.3">
      <c r="C171" s="71" t="s">
        <v>1049</v>
      </c>
      <c r="D171" s="71" t="s">
        <v>1050</v>
      </c>
    </row>
    <row r="172" spans="1:32" s="71" customFormat="1" x14ac:dyDescent="0.3">
      <c r="C172" s="71" t="s">
        <v>1032</v>
      </c>
      <c r="D172" s="71" t="s">
        <v>1115</v>
      </c>
    </row>
    <row r="173" spans="1:32" s="71" customFormat="1" x14ac:dyDescent="0.3">
      <c r="C173" s="71" t="s">
        <v>1037</v>
      </c>
      <c r="D173" s="71" t="s">
        <v>1054</v>
      </c>
    </row>
    <row r="174" spans="1:32" s="71" customFormat="1" x14ac:dyDescent="0.3">
      <c r="D174" s="71" t="s">
        <v>1055</v>
      </c>
    </row>
    <row r="175" spans="1:32" s="71" customFormat="1" x14ac:dyDescent="0.3">
      <c r="C175" s="71" t="s">
        <v>1040</v>
      </c>
      <c r="D175" s="71" t="s">
        <v>1070</v>
      </c>
    </row>
    <row r="176" spans="1:32" s="71" customFormat="1" x14ac:dyDescent="0.3">
      <c r="C176" s="71" t="s">
        <v>1088</v>
      </c>
      <c r="D176" s="71" t="s">
        <v>1078</v>
      </c>
    </row>
    <row r="177" spans="2:12" s="71" customFormat="1" x14ac:dyDescent="0.3">
      <c r="C177" s="71" t="s">
        <v>986</v>
      </c>
      <c r="D177" s="71" t="s">
        <v>1110</v>
      </c>
    </row>
    <row r="178" spans="2:12" s="71" customFormat="1" x14ac:dyDescent="0.3">
      <c r="D178" s="71" t="s">
        <v>1091</v>
      </c>
    </row>
    <row r="179" spans="2:12" s="71" customFormat="1" x14ac:dyDescent="0.3">
      <c r="B179" s="70" t="s">
        <v>1030</v>
      </c>
      <c r="C179" s="71" t="s">
        <v>1066</v>
      </c>
    </row>
    <row r="180" spans="2:12" s="71" customFormat="1" x14ac:dyDescent="0.3">
      <c r="C180" s="71" t="s">
        <v>1049</v>
      </c>
      <c r="D180" s="71" t="s">
        <v>1067</v>
      </c>
    </row>
    <row r="181" spans="2:12" s="71" customFormat="1" x14ac:dyDescent="0.3">
      <c r="B181" s="70" t="s">
        <v>1045</v>
      </c>
      <c r="C181" s="71" t="s">
        <v>1107</v>
      </c>
    </row>
    <row r="182" spans="2:12" s="71" customFormat="1" x14ac:dyDescent="0.3">
      <c r="C182" s="71" t="s">
        <v>1108</v>
      </c>
    </row>
    <row r="183" spans="2:12" s="71" customFormat="1" x14ac:dyDescent="0.3">
      <c r="C183" s="71" t="s">
        <v>1109</v>
      </c>
    </row>
    <row r="184" spans="2:12" s="71" customFormat="1" x14ac:dyDescent="0.3">
      <c r="B184" s="70" t="s">
        <v>1112</v>
      </c>
      <c r="C184" s="71" t="s">
        <v>1193</v>
      </c>
    </row>
    <row r="185" spans="2:12" s="71" customFormat="1" x14ac:dyDescent="0.3">
      <c r="B185" s="70"/>
      <c r="C185" s="71" t="s">
        <v>1194</v>
      </c>
    </row>
    <row r="186" spans="2:12" s="71" customFormat="1" x14ac:dyDescent="0.3">
      <c r="B186" s="70" t="s">
        <v>1146</v>
      </c>
      <c r="C186" s="86" t="s">
        <v>1192</v>
      </c>
      <c r="D186" s="86"/>
      <c r="E186" s="86"/>
      <c r="F186" s="86"/>
      <c r="G186" s="86"/>
      <c r="H186" s="86"/>
      <c r="I186" s="86"/>
      <c r="J186" s="86"/>
      <c r="K186" s="86"/>
      <c r="L186" s="86"/>
    </row>
    <row r="187" spans="2:12" s="71" customFormat="1" x14ac:dyDescent="0.3">
      <c r="C187" s="86" t="s">
        <v>1149</v>
      </c>
      <c r="D187" s="86"/>
      <c r="E187" s="86"/>
      <c r="F187" s="86"/>
      <c r="G187" s="86"/>
      <c r="H187" s="86"/>
      <c r="I187" s="86"/>
      <c r="J187" s="86"/>
      <c r="K187" s="86"/>
      <c r="L187" s="86"/>
    </row>
    <row r="188" spans="2:12" s="71" customFormat="1" x14ac:dyDescent="0.3">
      <c r="C188" s="86" t="s">
        <v>1150</v>
      </c>
      <c r="D188" s="86"/>
      <c r="E188" s="86"/>
      <c r="F188" s="86"/>
      <c r="G188" s="86"/>
      <c r="H188" s="86"/>
      <c r="I188" s="86"/>
      <c r="J188" s="86"/>
      <c r="K188" s="86"/>
      <c r="L188" s="86"/>
    </row>
    <row r="189" spans="2:12" s="71" customFormat="1" x14ac:dyDescent="0.3">
      <c r="C189" s="86" t="s">
        <v>1151</v>
      </c>
      <c r="D189" s="86"/>
      <c r="E189" s="86"/>
      <c r="F189" s="86"/>
      <c r="G189" s="86"/>
      <c r="H189" s="86"/>
      <c r="I189" s="86"/>
      <c r="J189" s="86"/>
      <c r="K189" s="86"/>
      <c r="L189" s="86"/>
    </row>
    <row r="190" spans="2:12" s="71" customFormat="1" x14ac:dyDescent="0.3">
      <c r="C190" s="86" t="s">
        <v>1152</v>
      </c>
      <c r="D190" s="86"/>
      <c r="E190" s="86"/>
      <c r="F190" s="86"/>
      <c r="G190" s="86"/>
      <c r="H190" s="86"/>
      <c r="I190" s="86"/>
      <c r="J190" s="86"/>
      <c r="K190" s="86"/>
      <c r="L190" s="86"/>
    </row>
    <row r="191" spans="2:12" s="71" customFormat="1" x14ac:dyDescent="0.3">
      <c r="C191" s="86" t="s">
        <v>1147</v>
      </c>
      <c r="D191" s="86"/>
      <c r="E191" s="86"/>
      <c r="F191" s="86"/>
      <c r="G191" s="86"/>
      <c r="H191" s="86"/>
      <c r="I191" s="86"/>
      <c r="J191" s="86"/>
      <c r="K191" s="86"/>
      <c r="L191" s="86"/>
    </row>
    <row r="192" spans="2:12" s="71" customFormat="1" x14ac:dyDescent="0.3">
      <c r="C192" s="86" t="s">
        <v>1148</v>
      </c>
      <c r="D192" s="86"/>
      <c r="E192" s="86"/>
      <c r="F192" s="86"/>
      <c r="G192" s="86"/>
      <c r="H192" s="86"/>
      <c r="I192" s="86"/>
      <c r="J192" s="86"/>
      <c r="K192" s="86"/>
      <c r="L192" s="86"/>
    </row>
    <row r="193" spans="2:12" s="71" customFormat="1" x14ac:dyDescent="0.3">
      <c r="C193" s="86" t="s">
        <v>1153</v>
      </c>
      <c r="D193" s="86"/>
      <c r="E193" s="86"/>
      <c r="F193" s="86"/>
      <c r="G193" s="86"/>
      <c r="H193" s="86"/>
      <c r="I193" s="86"/>
      <c r="J193" s="86"/>
      <c r="K193" s="86"/>
      <c r="L193" s="86"/>
    </row>
    <row r="194" spans="2:12" s="71" customFormat="1" x14ac:dyDescent="0.3">
      <c r="C194" s="71" t="s">
        <v>1154</v>
      </c>
    </row>
    <row r="195" spans="2:12" s="71" customFormat="1" x14ac:dyDescent="0.3">
      <c r="B195" s="70" t="s">
        <v>1156</v>
      </c>
      <c r="C195" s="71" t="s">
        <v>1191</v>
      </c>
    </row>
    <row r="196" spans="2:12" s="71" customFormat="1" x14ac:dyDescent="0.3">
      <c r="B196" s="70"/>
      <c r="C196" s="71" t="s">
        <v>1158</v>
      </c>
      <c r="D196" s="71" t="s">
        <v>1159</v>
      </c>
    </row>
    <row r="197" spans="2:12" s="71" customFormat="1" x14ac:dyDescent="0.3">
      <c r="D197" s="71" t="s">
        <v>1160</v>
      </c>
      <c r="E197" s="71" t="s">
        <v>1161</v>
      </c>
    </row>
    <row r="198" spans="2:12" s="71" customFormat="1" x14ac:dyDescent="0.3">
      <c r="D198" s="71" t="s">
        <v>1162</v>
      </c>
      <c r="E198" s="71" t="s">
        <v>1163</v>
      </c>
    </row>
    <row r="199" spans="2:12" s="71" customFormat="1" x14ac:dyDescent="0.3">
      <c r="D199" s="71" t="s">
        <v>1164</v>
      </c>
      <c r="E199" s="71" t="s">
        <v>1165</v>
      </c>
    </row>
    <row r="200" spans="2:12" s="71" customFormat="1" x14ac:dyDescent="0.3">
      <c r="C200" s="71" t="s">
        <v>1166</v>
      </c>
      <c r="D200" s="71" t="s">
        <v>1167</v>
      </c>
    </row>
    <row r="201" spans="2:12" s="71" customFormat="1" x14ac:dyDescent="0.3">
      <c r="D201" s="71" t="s">
        <v>1168</v>
      </c>
      <c r="E201" s="71" t="s">
        <v>1169</v>
      </c>
    </row>
    <row r="202" spans="2:12" s="71" customFormat="1" x14ac:dyDescent="0.3">
      <c r="E202" s="71" t="s">
        <v>1172</v>
      </c>
    </row>
    <row r="203" spans="2:12" s="71" customFormat="1" x14ac:dyDescent="0.3">
      <c r="E203" s="71" t="s">
        <v>1171</v>
      </c>
    </row>
    <row r="204" spans="2:12" s="71" customFormat="1" x14ac:dyDescent="0.3">
      <c r="E204" s="71" t="s">
        <v>1170</v>
      </c>
    </row>
    <row r="205" spans="2:12" s="71" customFormat="1" x14ac:dyDescent="0.3">
      <c r="E205" s="71" t="s">
        <v>1173</v>
      </c>
    </row>
    <row r="206" spans="2:12" s="71" customFormat="1" x14ac:dyDescent="0.3">
      <c r="E206" s="71" t="s">
        <v>1174</v>
      </c>
    </row>
    <row r="207" spans="2:12" s="71" customFormat="1" x14ac:dyDescent="0.3">
      <c r="E207" s="71" t="s">
        <v>1175</v>
      </c>
    </row>
    <row r="208" spans="2:12" s="71" customFormat="1" x14ac:dyDescent="0.3">
      <c r="E208" s="71" t="s">
        <v>1176</v>
      </c>
    </row>
    <row r="209" spans="4:6" s="71" customFormat="1" x14ac:dyDescent="0.3">
      <c r="D209" s="71" t="s">
        <v>1162</v>
      </c>
      <c r="E209" s="71" t="s">
        <v>1179</v>
      </c>
    </row>
    <row r="210" spans="4:6" s="71" customFormat="1" x14ac:dyDescent="0.3">
      <c r="E210" s="71" t="s">
        <v>1177</v>
      </c>
    </row>
    <row r="211" spans="4:6" s="71" customFormat="1" x14ac:dyDescent="0.3">
      <c r="E211" s="71" t="s">
        <v>1178</v>
      </c>
    </row>
    <row r="212" spans="4:6" s="71" customFormat="1" x14ac:dyDescent="0.3">
      <c r="E212" s="71" t="s">
        <v>1180</v>
      </c>
    </row>
    <row r="213" spans="4:6" s="71" customFormat="1" x14ac:dyDescent="0.3">
      <c r="E213" s="71" t="s">
        <v>1183</v>
      </c>
    </row>
    <row r="214" spans="4:6" s="71" customFormat="1" x14ac:dyDescent="0.3">
      <c r="E214" s="71" t="s">
        <v>1184</v>
      </c>
    </row>
    <row r="215" spans="4:6" s="71" customFormat="1" x14ac:dyDescent="0.3">
      <c r="E215" s="71" t="s">
        <v>1181</v>
      </c>
    </row>
    <row r="216" spans="4:6" s="71" customFormat="1" x14ac:dyDescent="0.3">
      <c r="E216" s="71" t="s">
        <v>1237</v>
      </c>
    </row>
    <row r="217" spans="4:6" s="71" customFormat="1" x14ac:dyDescent="0.3">
      <c r="D217" s="71" t="s">
        <v>1164</v>
      </c>
      <c r="E217" s="71" t="s">
        <v>1182</v>
      </c>
    </row>
    <row r="218" spans="4:6" s="71" customFormat="1" x14ac:dyDescent="0.3">
      <c r="E218" s="71" t="s">
        <v>1188</v>
      </c>
    </row>
    <row r="219" spans="4:6" s="71" customFormat="1" x14ac:dyDescent="0.3">
      <c r="E219" s="71" t="s">
        <v>1207</v>
      </c>
    </row>
    <row r="220" spans="4:6" s="71" customFormat="1" x14ac:dyDescent="0.3">
      <c r="E220" s="71" t="s">
        <v>1189</v>
      </c>
    </row>
    <row r="221" spans="4:6" s="71" customFormat="1" x14ac:dyDescent="0.3">
      <c r="E221" s="71" t="s">
        <v>1190</v>
      </c>
    </row>
    <row r="222" spans="4:6" s="71" customFormat="1" x14ac:dyDescent="0.3">
      <c r="E222" s="71" t="s">
        <v>1187</v>
      </c>
    </row>
    <row r="223" spans="4:6" s="71" customFormat="1" x14ac:dyDescent="0.3">
      <c r="D223" s="71" t="s">
        <v>1195</v>
      </c>
      <c r="E223" s="71" t="s">
        <v>1202</v>
      </c>
    </row>
    <row r="224" spans="4:6" s="71" customFormat="1" x14ac:dyDescent="0.3">
      <c r="E224" s="71" t="s">
        <v>1204</v>
      </c>
      <c r="F224" s="71" t="s">
        <v>1205</v>
      </c>
    </row>
    <row r="225" spans="5:6" s="71" customFormat="1" x14ac:dyDescent="0.3">
      <c r="F225" s="71" t="s">
        <v>1206</v>
      </c>
    </row>
    <row r="226" spans="5:6" s="71" customFormat="1" x14ac:dyDescent="0.3">
      <c r="F226" s="71" t="s">
        <v>1209</v>
      </c>
    </row>
    <row r="227" spans="5:6" s="71" customFormat="1" x14ac:dyDescent="0.3">
      <c r="F227" s="71" t="s">
        <v>1210</v>
      </c>
    </row>
    <row r="228" spans="5:6" s="71" customFormat="1" x14ac:dyDescent="0.3">
      <c r="F228" s="71" t="s">
        <v>1211</v>
      </c>
    </row>
    <row r="229" spans="5:6" s="71" customFormat="1" x14ac:dyDescent="0.3">
      <c r="E229" s="71" t="s">
        <v>1200</v>
      </c>
      <c r="F229" s="71" t="s">
        <v>1196</v>
      </c>
    </row>
    <row r="230" spans="5:6" s="71" customFormat="1" x14ac:dyDescent="0.3">
      <c r="F230" s="71" t="s">
        <v>1197</v>
      </c>
    </row>
    <row r="231" spans="5:6" s="71" customFormat="1" x14ac:dyDescent="0.3">
      <c r="F231" s="71" t="s">
        <v>1199</v>
      </c>
    </row>
    <row r="232" spans="5:6" s="71" customFormat="1" x14ac:dyDescent="0.3">
      <c r="E232" s="71" t="s">
        <v>1213</v>
      </c>
      <c r="F232" s="71" t="s">
        <v>1201</v>
      </c>
    </row>
    <row r="233" spans="5:6" s="71" customFormat="1" x14ac:dyDescent="0.3">
      <c r="F233" s="71" t="s">
        <v>1203</v>
      </c>
    </row>
    <row r="234" spans="5:6" s="71" customFormat="1" x14ac:dyDescent="0.3">
      <c r="E234" s="71" t="s">
        <v>1214</v>
      </c>
      <c r="F234" s="71" t="s">
        <v>1198</v>
      </c>
    </row>
    <row r="235" spans="5:6" s="71" customFormat="1" x14ac:dyDescent="0.3">
      <c r="F235" s="71" t="s">
        <v>1212</v>
      </c>
    </row>
    <row r="236" spans="5:6" s="71" customFormat="1" x14ac:dyDescent="0.3">
      <c r="F236" s="71" t="s">
        <v>1208</v>
      </c>
    </row>
    <row r="237" spans="5:6" s="71" customFormat="1" x14ac:dyDescent="0.3">
      <c r="F237" s="71" t="s">
        <v>1221</v>
      </c>
    </row>
    <row r="238" spans="5:6" s="71" customFormat="1" x14ac:dyDescent="0.3">
      <c r="E238" s="71" t="s">
        <v>1215</v>
      </c>
      <c r="F238" s="71" t="s">
        <v>1216</v>
      </c>
    </row>
    <row r="239" spans="5:6" s="71" customFormat="1" x14ac:dyDescent="0.3">
      <c r="F239" s="71" t="s">
        <v>1218</v>
      </c>
    </row>
    <row r="240" spans="5:6" s="71" customFormat="1" x14ac:dyDescent="0.3">
      <c r="F240" s="71" t="s">
        <v>1217</v>
      </c>
    </row>
    <row r="241" spans="6:7" s="71" customFormat="1" x14ac:dyDescent="0.3">
      <c r="F241" s="71" t="s">
        <v>1222</v>
      </c>
    </row>
    <row r="242" spans="6:7" s="71" customFormat="1" x14ac:dyDescent="0.3">
      <c r="F242" s="71" t="s">
        <v>1219</v>
      </c>
    </row>
    <row r="243" spans="6:7" s="71" customFormat="1" x14ac:dyDescent="0.3">
      <c r="F243" s="71" t="s">
        <v>1225</v>
      </c>
    </row>
    <row r="244" spans="6:7" s="71" customFormat="1" x14ac:dyDescent="0.3">
      <c r="G244" s="71" t="s">
        <v>1223</v>
      </c>
    </row>
    <row r="245" spans="6:7" s="71" customFormat="1" x14ac:dyDescent="0.3">
      <c r="G245" s="71" t="s">
        <v>1220</v>
      </c>
    </row>
    <row r="246" spans="6:7" s="71" customFormat="1" x14ac:dyDescent="0.3">
      <c r="G246" s="71" t="s">
        <v>1224</v>
      </c>
    </row>
    <row r="247" spans="6:7" s="71" customFormat="1" x14ac:dyDescent="0.3">
      <c r="F247" s="71" t="s">
        <v>1226</v>
      </c>
    </row>
    <row r="248" spans="6:7" s="71" customFormat="1" x14ac:dyDescent="0.3">
      <c r="G248" s="71" t="s">
        <v>1234</v>
      </c>
    </row>
    <row r="249" spans="6:7" s="71" customFormat="1" x14ac:dyDescent="0.3">
      <c r="G249" s="71" t="s">
        <v>1235</v>
      </c>
    </row>
    <row r="250" spans="6:7" s="71" customFormat="1" x14ac:dyDescent="0.3">
      <c r="G250" s="71" t="s">
        <v>1236</v>
      </c>
    </row>
    <row r="251" spans="6:7" s="71" customFormat="1" x14ac:dyDescent="0.3"/>
    <row r="252" spans="6:7" s="71" customFormat="1" x14ac:dyDescent="0.3"/>
    <row r="253" spans="6:7" s="71" customFormat="1" x14ac:dyDescent="0.3"/>
    <row r="254" spans="6:7" s="71" customFormat="1" x14ac:dyDescent="0.3"/>
    <row r="255" spans="6:7" s="71" customFormat="1" x14ac:dyDescent="0.3"/>
    <row r="256" spans="6:7" s="71" customFormat="1" x14ac:dyDescent="0.3"/>
    <row r="257" s="71" customFormat="1" x14ac:dyDescent="0.3"/>
    <row r="258" s="71" customFormat="1" x14ac:dyDescent="0.3"/>
    <row r="259" s="71" customFormat="1" x14ac:dyDescent="0.3"/>
    <row r="260" s="71" customFormat="1" x14ac:dyDescent="0.3"/>
    <row r="261" s="71" customFormat="1" x14ac:dyDescent="0.3"/>
    <row r="262" s="71" customFormat="1" x14ac:dyDescent="0.3"/>
    <row r="263" s="71" customFormat="1" x14ac:dyDescent="0.3"/>
    <row r="264" s="71" customFormat="1" x14ac:dyDescent="0.3"/>
    <row r="265" s="71" customFormat="1" x14ac:dyDescent="0.3"/>
    <row r="266" s="71" customFormat="1" x14ac:dyDescent="0.3"/>
    <row r="267" s="71" customFormat="1" x14ac:dyDescent="0.3"/>
    <row r="268" s="71" customFormat="1" x14ac:dyDescent="0.3"/>
    <row r="269" s="71" customFormat="1" x14ac:dyDescent="0.3"/>
    <row r="270" s="71" customFormat="1" x14ac:dyDescent="0.3"/>
    <row r="271" s="71" customFormat="1" x14ac:dyDescent="0.3"/>
    <row r="272" s="71" customFormat="1" x14ac:dyDescent="0.3"/>
    <row r="273" s="71" customFormat="1" x14ac:dyDescent="0.3"/>
    <row r="274" s="71" customFormat="1" x14ac:dyDescent="0.3"/>
    <row r="275" s="71" customFormat="1" x14ac:dyDescent="0.3"/>
    <row r="276" s="71" customFormat="1" x14ac:dyDescent="0.3"/>
    <row r="277" s="71" customFormat="1" x14ac:dyDescent="0.3"/>
    <row r="278" s="71" customFormat="1" x14ac:dyDescent="0.3"/>
    <row r="279" s="71" customFormat="1" x14ac:dyDescent="0.3"/>
    <row r="280" s="71" customFormat="1" x14ac:dyDescent="0.3"/>
    <row r="281" s="71" customFormat="1" x14ac:dyDescent="0.3"/>
    <row r="282" s="71" customFormat="1" x14ac:dyDescent="0.3"/>
    <row r="283" s="71" customFormat="1" x14ac:dyDescent="0.3"/>
    <row r="284" s="71" customFormat="1" x14ac:dyDescent="0.3"/>
    <row r="285" s="71" customFormat="1" x14ac:dyDescent="0.3"/>
    <row r="286" s="71" customFormat="1" x14ac:dyDescent="0.3"/>
    <row r="287" s="71" customFormat="1" x14ac:dyDescent="0.3"/>
    <row r="288" s="71" customFormat="1" x14ac:dyDescent="0.3"/>
    <row r="289" s="71" customFormat="1" x14ac:dyDescent="0.3"/>
    <row r="290" s="71" customFormat="1" x14ac:dyDescent="0.3"/>
    <row r="291" s="71" customFormat="1" x14ac:dyDescent="0.3"/>
    <row r="292" s="71" customFormat="1" x14ac:dyDescent="0.3"/>
    <row r="293" s="71" customFormat="1" x14ac:dyDescent="0.3"/>
    <row r="294" s="71" customFormat="1" x14ac:dyDescent="0.3"/>
    <row r="295" s="71" customFormat="1" x14ac:dyDescent="0.3"/>
    <row r="296" s="71" customFormat="1" x14ac:dyDescent="0.3"/>
    <row r="297" s="71" customFormat="1" x14ac:dyDescent="0.3"/>
    <row r="298" s="71" customFormat="1" x14ac:dyDescent="0.3"/>
    <row r="299" s="71" customFormat="1" x14ac:dyDescent="0.3"/>
    <row r="300" s="71" customFormat="1" x14ac:dyDescent="0.3"/>
    <row r="301" s="71" customFormat="1" x14ac:dyDescent="0.3"/>
    <row r="302" s="71" customFormat="1" x14ac:dyDescent="0.3"/>
    <row r="303" s="71" customFormat="1" x14ac:dyDescent="0.3"/>
    <row r="304" s="71" customFormat="1" x14ac:dyDescent="0.3"/>
    <row r="305" s="71" customFormat="1" x14ac:dyDescent="0.3"/>
    <row r="306" s="71" customFormat="1" x14ac:dyDescent="0.3"/>
    <row r="307" s="71" customFormat="1" x14ac:dyDescent="0.3"/>
    <row r="308" s="71" customFormat="1" x14ac:dyDescent="0.3"/>
    <row r="309" s="71" customFormat="1" x14ac:dyDescent="0.3"/>
    <row r="310" s="71" customFormat="1" x14ac:dyDescent="0.3"/>
    <row r="311" s="71" customFormat="1" x14ac:dyDescent="0.3"/>
    <row r="312" s="71" customFormat="1" x14ac:dyDescent="0.3"/>
    <row r="313" s="71" customFormat="1" x14ac:dyDescent="0.3"/>
    <row r="314" s="71" customFormat="1" x14ac:dyDescent="0.3"/>
    <row r="315" s="71" customFormat="1" x14ac:dyDescent="0.3"/>
    <row r="316" s="71" customFormat="1" x14ac:dyDescent="0.3"/>
    <row r="317" s="71" customFormat="1" x14ac:dyDescent="0.3"/>
    <row r="318" s="71" customFormat="1" x14ac:dyDescent="0.3"/>
    <row r="319" s="71" customFormat="1" x14ac:dyDescent="0.3"/>
    <row r="320" s="71" customFormat="1" x14ac:dyDescent="0.3"/>
    <row r="321" s="71" customFormat="1" x14ac:dyDescent="0.3"/>
    <row r="322" s="71" customFormat="1" x14ac:dyDescent="0.3"/>
    <row r="323" s="71" customFormat="1" x14ac:dyDescent="0.3"/>
    <row r="324" s="71" customFormat="1" x14ac:dyDescent="0.3"/>
    <row r="325" s="71" customFormat="1" x14ac:dyDescent="0.3"/>
    <row r="326" s="71" customFormat="1" x14ac:dyDescent="0.3"/>
    <row r="327" s="71" customFormat="1" x14ac:dyDescent="0.3"/>
    <row r="328" s="71" customFormat="1" x14ac:dyDescent="0.3"/>
    <row r="329" s="71" customFormat="1" x14ac:dyDescent="0.3"/>
    <row r="330" s="71" customFormat="1" x14ac:dyDescent="0.3"/>
    <row r="331" s="71" customFormat="1" x14ac:dyDescent="0.3"/>
    <row r="332" s="71" customFormat="1" x14ac:dyDescent="0.3"/>
    <row r="333" s="71" customFormat="1" x14ac:dyDescent="0.3"/>
    <row r="334" s="71" customFormat="1" x14ac:dyDescent="0.3"/>
    <row r="335" s="71" customFormat="1" x14ac:dyDescent="0.3"/>
    <row r="336" s="71" customFormat="1" x14ac:dyDescent="0.3"/>
    <row r="337" s="71" customFormat="1" x14ac:dyDescent="0.3"/>
    <row r="338" s="71" customFormat="1" x14ac:dyDescent="0.3"/>
    <row r="339" s="71" customFormat="1" x14ac:dyDescent="0.3"/>
    <row r="340" s="71" customFormat="1" x14ac:dyDescent="0.3"/>
    <row r="341" s="71" customFormat="1" x14ac:dyDescent="0.3"/>
    <row r="342" s="71" customFormat="1" x14ac:dyDescent="0.3"/>
    <row r="343" s="71" customFormat="1" x14ac:dyDescent="0.3"/>
    <row r="344" s="71" customFormat="1" x14ac:dyDescent="0.3"/>
    <row r="345" s="71" customFormat="1" x14ac:dyDescent="0.3"/>
    <row r="346" s="71" customFormat="1" x14ac:dyDescent="0.3"/>
    <row r="347" s="71" customFormat="1" x14ac:dyDescent="0.3"/>
    <row r="348" s="71" customFormat="1" x14ac:dyDescent="0.3"/>
    <row r="349" s="71" customFormat="1" x14ac:dyDescent="0.3"/>
    <row r="350" s="71" customFormat="1" x14ac:dyDescent="0.3"/>
    <row r="351" s="71" customFormat="1" x14ac:dyDescent="0.3"/>
    <row r="352" s="71" customFormat="1" x14ac:dyDescent="0.3"/>
    <row r="353" s="71" customFormat="1" x14ac:dyDescent="0.3"/>
    <row r="354" s="71" customFormat="1" x14ac:dyDescent="0.3"/>
    <row r="355" s="71" customFormat="1" x14ac:dyDescent="0.3"/>
    <row r="356" s="71" customFormat="1" x14ac:dyDescent="0.3"/>
    <row r="357" s="71" customFormat="1" x14ac:dyDescent="0.3"/>
    <row r="358" s="71" customFormat="1" x14ac:dyDescent="0.3"/>
    <row r="359" s="71" customFormat="1" x14ac:dyDescent="0.3"/>
    <row r="360" s="71" customFormat="1" x14ac:dyDescent="0.3"/>
    <row r="361" s="71" customFormat="1" x14ac:dyDescent="0.3"/>
    <row r="362" s="71" customFormat="1" x14ac:dyDescent="0.3"/>
    <row r="363" s="71" customFormat="1" x14ac:dyDescent="0.3"/>
    <row r="364" s="71" customFormat="1" x14ac:dyDescent="0.3"/>
    <row r="365" s="71" customFormat="1" x14ac:dyDescent="0.3"/>
    <row r="366" s="71" customFormat="1" x14ac:dyDescent="0.3"/>
    <row r="367" s="71" customFormat="1" x14ac:dyDescent="0.3"/>
    <row r="368" s="71" customFormat="1" x14ac:dyDescent="0.3"/>
    <row r="369" s="71" customFormat="1" x14ac:dyDescent="0.3"/>
    <row r="370" s="71" customFormat="1" x14ac:dyDescent="0.3"/>
    <row r="371" s="71" customFormat="1" x14ac:dyDescent="0.3"/>
    <row r="372" s="71" customFormat="1" x14ac:dyDescent="0.3"/>
    <row r="373" s="71" customFormat="1" x14ac:dyDescent="0.3"/>
    <row r="374" s="71" customFormat="1" x14ac:dyDescent="0.3"/>
    <row r="375" s="71" customFormat="1" x14ac:dyDescent="0.3"/>
    <row r="376" s="71" customFormat="1" x14ac:dyDescent="0.3"/>
    <row r="377" s="71" customFormat="1" x14ac:dyDescent="0.3"/>
    <row r="378" s="71" customFormat="1" x14ac:dyDescent="0.3"/>
    <row r="379" s="71" customFormat="1" x14ac:dyDescent="0.3"/>
    <row r="380" s="71" customFormat="1" x14ac:dyDescent="0.3"/>
    <row r="381" s="71" customFormat="1" x14ac:dyDescent="0.3"/>
    <row r="382" s="71" customFormat="1" x14ac:dyDescent="0.3"/>
    <row r="383" s="71" customFormat="1" x14ac:dyDescent="0.3"/>
    <row r="384" s="71" customFormat="1" x14ac:dyDescent="0.3"/>
    <row r="385" s="71" customFormat="1" x14ac:dyDescent="0.3"/>
    <row r="386" s="71" customFormat="1" x14ac:dyDescent="0.3"/>
    <row r="387" s="71" customFormat="1" x14ac:dyDescent="0.3"/>
    <row r="388" s="71" customFormat="1" x14ac:dyDescent="0.3"/>
    <row r="389" s="71" customFormat="1" x14ac:dyDescent="0.3"/>
    <row r="390" s="71" customFormat="1" x14ac:dyDescent="0.3"/>
    <row r="391" s="71" customFormat="1" x14ac:dyDescent="0.3"/>
    <row r="392" s="71" customFormat="1" x14ac:dyDescent="0.3"/>
    <row r="393" s="71" customFormat="1" x14ac:dyDescent="0.3"/>
    <row r="394" s="71" customFormat="1" x14ac:dyDescent="0.3"/>
    <row r="395" s="71" customFormat="1" x14ac:dyDescent="0.3"/>
    <row r="396" s="71" customFormat="1" x14ac:dyDescent="0.3"/>
    <row r="397" s="71" customFormat="1" x14ac:dyDescent="0.3"/>
    <row r="398" s="71" customFormat="1" x14ac:dyDescent="0.3"/>
    <row r="399" s="71" customFormat="1" x14ac:dyDescent="0.3"/>
    <row r="400" s="71" customFormat="1" x14ac:dyDescent="0.3"/>
    <row r="401" s="71" customFormat="1" x14ac:dyDescent="0.3"/>
    <row r="402" s="71" customFormat="1" x14ac:dyDescent="0.3"/>
    <row r="403" s="71" customFormat="1" x14ac:dyDescent="0.3"/>
    <row r="404" s="71" customFormat="1" x14ac:dyDescent="0.3"/>
    <row r="405" s="71" customFormat="1" x14ac:dyDescent="0.3"/>
    <row r="406" s="71" customFormat="1" x14ac:dyDescent="0.3"/>
    <row r="407" s="71" customFormat="1" x14ac:dyDescent="0.3"/>
    <row r="408" s="71" customFormat="1" x14ac:dyDescent="0.3"/>
    <row r="409" s="71" customFormat="1" x14ac:dyDescent="0.3"/>
    <row r="410" s="71" customFormat="1" x14ac:dyDescent="0.3"/>
    <row r="411" s="71" customFormat="1" x14ac:dyDescent="0.3"/>
    <row r="412" s="71" customFormat="1" x14ac:dyDescent="0.3"/>
    <row r="413" s="71" customFormat="1" x14ac:dyDescent="0.3"/>
    <row r="414" s="71" customFormat="1" x14ac:dyDescent="0.3"/>
    <row r="415" s="71" customFormat="1" x14ac:dyDescent="0.3"/>
    <row r="416" s="71" customFormat="1" x14ac:dyDescent="0.3"/>
    <row r="417" s="71" customFormat="1" x14ac:dyDescent="0.3"/>
    <row r="418" s="71" customFormat="1" x14ac:dyDescent="0.3"/>
    <row r="419" s="71" customFormat="1" x14ac:dyDescent="0.3"/>
    <row r="420" s="71" customFormat="1" x14ac:dyDescent="0.3"/>
    <row r="421" s="71" customFormat="1" x14ac:dyDescent="0.3"/>
    <row r="422" s="71" customFormat="1" x14ac:dyDescent="0.3"/>
    <row r="423" s="71" customFormat="1" x14ac:dyDescent="0.3"/>
    <row r="424" s="71" customFormat="1" x14ac:dyDescent="0.3"/>
    <row r="425" s="71" customFormat="1" x14ac:dyDescent="0.3"/>
    <row r="426" s="71" customFormat="1" x14ac:dyDescent="0.3"/>
    <row r="427" s="71" customFormat="1" x14ac:dyDescent="0.3"/>
    <row r="428" s="71" customFormat="1" x14ac:dyDescent="0.3"/>
    <row r="429" s="71" customFormat="1" x14ac:dyDescent="0.3"/>
    <row r="430" s="71" customFormat="1" x14ac:dyDescent="0.3"/>
    <row r="431" s="71" customFormat="1" x14ac:dyDescent="0.3"/>
    <row r="432" s="71" customFormat="1" x14ac:dyDescent="0.3"/>
    <row r="433" s="71" customFormat="1" x14ac:dyDescent="0.3"/>
    <row r="434" s="71" customFormat="1" x14ac:dyDescent="0.3"/>
    <row r="435" s="71" customFormat="1" x14ac:dyDescent="0.3"/>
    <row r="436" s="71" customFormat="1" x14ac:dyDescent="0.3"/>
    <row r="437" s="71" customFormat="1" x14ac:dyDescent="0.3"/>
    <row r="438" s="71" customFormat="1" x14ac:dyDescent="0.3"/>
    <row r="439" s="71" customFormat="1" x14ac:dyDescent="0.3"/>
    <row r="440" s="71" customFormat="1" x14ac:dyDescent="0.3"/>
    <row r="441" s="71" customFormat="1" x14ac:dyDescent="0.3"/>
    <row r="442" s="71" customFormat="1" x14ac:dyDescent="0.3"/>
    <row r="443" s="71" customFormat="1" x14ac:dyDescent="0.3"/>
    <row r="444" s="71" customFormat="1" x14ac:dyDescent="0.3"/>
    <row r="445" s="71" customFormat="1" x14ac:dyDescent="0.3"/>
    <row r="446" s="71" customFormat="1" x14ac:dyDescent="0.3"/>
    <row r="447" s="71" customFormat="1" x14ac:dyDescent="0.3"/>
    <row r="448" s="71" customFormat="1" x14ac:dyDescent="0.3"/>
    <row r="449" s="71" customFormat="1" x14ac:dyDescent="0.3"/>
    <row r="450" s="71" customFormat="1" x14ac:dyDescent="0.3"/>
    <row r="451" s="71" customFormat="1" x14ac:dyDescent="0.3"/>
    <row r="452" s="71" customFormat="1" x14ac:dyDescent="0.3"/>
    <row r="453" s="71" customFormat="1" x14ac:dyDescent="0.3"/>
    <row r="454" s="71" customFormat="1" x14ac:dyDescent="0.3"/>
    <row r="455" s="71" customFormat="1" x14ac:dyDescent="0.3"/>
    <row r="456" s="71" customFormat="1" x14ac:dyDescent="0.3"/>
    <row r="457" s="71" customFormat="1" x14ac:dyDescent="0.3"/>
    <row r="458" s="71" customFormat="1" x14ac:dyDescent="0.3"/>
    <row r="459" s="71" customFormat="1" x14ac:dyDescent="0.3"/>
    <row r="460" s="71" customFormat="1" x14ac:dyDescent="0.3"/>
    <row r="461" s="71" customFormat="1" x14ac:dyDescent="0.3"/>
    <row r="462" s="71" customFormat="1" x14ac:dyDescent="0.3"/>
    <row r="463" s="71" customFormat="1" x14ac:dyDescent="0.3"/>
    <row r="464" s="71" customFormat="1" x14ac:dyDescent="0.3"/>
    <row r="465" s="71" customFormat="1" x14ac:dyDescent="0.3"/>
    <row r="466" s="71" customFormat="1" x14ac:dyDescent="0.3"/>
    <row r="467" s="71" customFormat="1" x14ac:dyDescent="0.3"/>
    <row r="468" s="71" customFormat="1" x14ac:dyDescent="0.3"/>
    <row r="469" s="71" customFormat="1" x14ac:dyDescent="0.3"/>
    <row r="470" s="71" customFormat="1" x14ac:dyDescent="0.3"/>
    <row r="471" s="71" customFormat="1" x14ac:dyDescent="0.3"/>
    <row r="472" s="71" customFormat="1" x14ac:dyDescent="0.3"/>
    <row r="473" s="71" customFormat="1" x14ac:dyDescent="0.3"/>
    <row r="474" s="71" customFormat="1" x14ac:dyDescent="0.3"/>
    <row r="475" s="71" customFormat="1" x14ac:dyDescent="0.3"/>
    <row r="476" s="71" customFormat="1" x14ac:dyDescent="0.3"/>
    <row r="477" s="71" customFormat="1" x14ac:dyDescent="0.3"/>
    <row r="478" s="71" customFormat="1" x14ac:dyDescent="0.3"/>
    <row r="479" s="71" customFormat="1" x14ac:dyDescent="0.3"/>
    <row r="480" s="71" customFormat="1" x14ac:dyDescent="0.3"/>
    <row r="481" s="71" customFormat="1" x14ac:dyDescent="0.3"/>
    <row r="482" s="71" customFormat="1" x14ac:dyDescent="0.3"/>
    <row r="483" s="71" customFormat="1" x14ac:dyDescent="0.3"/>
    <row r="484" s="71" customFormat="1" x14ac:dyDescent="0.3"/>
    <row r="485" s="71" customFormat="1" x14ac:dyDescent="0.3"/>
    <row r="486" s="71" customFormat="1" x14ac:dyDescent="0.3"/>
    <row r="487" s="71" customFormat="1" x14ac:dyDescent="0.3"/>
    <row r="488" s="71" customFormat="1" x14ac:dyDescent="0.3"/>
    <row r="489" s="71" customFormat="1" x14ac:dyDescent="0.3"/>
    <row r="490" s="71" customFormat="1" x14ac:dyDescent="0.3"/>
    <row r="491" s="71" customFormat="1" x14ac:dyDescent="0.3"/>
    <row r="492" s="71" customFormat="1" x14ac:dyDescent="0.3"/>
    <row r="493" s="71" customFormat="1" x14ac:dyDescent="0.3"/>
    <row r="494" s="71" customFormat="1" x14ac:dyDescent="0.3"/>
    <row r="495" s="71" customFormat="1" x14ac:dyDescent="0.3"/>
    <row r="496" s="71" customFormat="1" x14ac:dyDescent="0.3"/>
    <row r="497" s="71" customFormat="1" x14ac:dyDescent="0.3"/>
    <row r="498" s="71" customFormat="1" x14ac:dyDescent="0.3"/>
    <row r="499" s="71" customFormat="1" x14ac:dyDescent="0.3"/>
    <row r="500" s="71" customFormat="1" x14ac:dyDescent="0.3"/>
    <row r="501" s="71" customFormat="1" x14ac:dyDescent="0.3"/>
    <row r="502" s="71" customFormat="1" x14ac:dyDescent="0.3"/>
    <row r="503" s="71" customFormat="1" x14ac:dyDescent="0.3"/>
    <row r="504" s="71" customFormat="1" x14ac:dyDescent="0.3"/>
    <row r="505" s="71" customFormat="1" x14ac:dyDescent="0.3"/>
    <row r="506" s="71" customFormat="1" x14ac:dyDescent="0.3"/>
    <row r="507" s="71" customFormat="1" x14ac:dyDescent="0.3"/>
    <row r="508" s="71" customFormat="1" x14ac:dyDescent="0.3"/>
    <row r="509" s="71" customFormat="1" x14ac:dyDescent="0.3"/>
    <row r="510" s="71" customFormat="1" x14ac:dyDescent="0.3"/>
    <row r="511" s="71" customFormat="1" x14ac:dyDescent="0.3"/>
    <row r="512" s="71" customFormat="1" x14ac:dyDescent="0.3"/>
    <row r="513" s="71" customFormat="1" x14ac:dyDescent="0.3"/>
    <row r="514" s="71" customFormat="1" x14ac:dyDescent="0.3"/>
    <row r="515" s="71" customFormat="1" x14ac:dyDescent="0.3"/>
    <row r="516" s="71" customFormat="1" x14ac:dyDescent="0.3"/>
    <row r="517" s="71" customFormat="1" x14ac:dyDescent="0.3"/>
    <row r="518" s="71" customFormat="1" x14ac:dyDescent="0.3"/>
    <row r="519" s="71" customFormat="1" x14ac:dyDescent="0.3"/>
    <row r="520" s="71" customFormat="1" x14ac:dyDescent="0.3"/>
    <row r="521" s="71" customFormat="1" x14ac:dyDescent="0.3"/>
    <row r="522" s="71" customFormat="1" x14ac:dyDescent="0.3"/>
    <row r="523" s="71" customFormat="1" x14ac:dyDescent="0.3"/>
    <row r="524" s="71" customFormat="1" x14ac:dyDescent="0.3"/>
    <row r="525" s="71" customFormat="1" x14ac:dyDescent="0.3"/>
    <row r="526" s="71" customFormat="1" x14ac:dyDescent="0.3"/>
    <row r="527" s="71" customFormat="1" x14ac:dyDescent="0.3"/>
    <row r="528" s="71" customFormat="1" x14ac:dyDescent="0.3"/>
    <row r="529" s="71" customFormat="1" x14ac:dyDescent="0.3"/>
    <row r="530" s="71" customFormat="1" x14ac:dyDescent="0.3"/>
    <row r="531" s="71" customFormat="1" x14ac:dyDescent="0.3"/>
    <row r="532" s="71" customFormat="1" x14ac:dyDescent="0.3"/>
    <row r="533" s="71" customFormat="1" x14ac:dyDescent="0.3"/>
    <row r="534" s="71" customFormat="1" x14ac:dyDescent="0.3"/>
    <row r="535" s="71" customFormat="1" x14ac:dyDescent="0.3"/>
    <row r="536" s="71" customFormat="1" x14ac:dyDescent="0.3"/>
    <row r="537" s="71" customFormat="1" x14ac:dyDescent="0.3"/>
    <row r="538" s="71" customFormat="1" x14ac:dyDescent="0.3"/>
    <row r="539" s="71" customFormat="1" x14ac:dyDescent="0.3"/>
    <row r="540" s="71" customFormat="1" x14ac:dyDescent="0.3"/>
    <row r="541" s="71" customFormat="1" x14ac:dyDescent="0.3"/>
    <row r="542" s="71" customFormat="1" x14ac:dyDescent="0.3"/>
    <row r="543" s="71" customFormat="1" x14ac:dyDescent="0.3"/>
    <row r="544" s="71" customFormat="1" x14ac:dyDescent="0.3"/>
    <row r="545" s="71" customFormat="1" x14ac:dyDescent="0.3"/>
    <row r="546" s="71" customFormat="1" x14ac:dyDescent="0.3"/>
    <row r="547" s="71" customFormat="1" x14ac:dyDescent="0.3"/>
    <row r="548" s="71" customFormat="1" x14ac:dyDescent="0.3"/>
    <row r="549" s="71" customFormat="1" x14ac:dyDescent="0.3"/>
    <row r="550" s="71" customFormat="1" x14ac:dyDescent="0.3"/>
    <row r="551" s="71" customFormat="1" x14ac:dyDescent="0.3"/>
    <row r="552" s="71" customFormat="1" x14ac:dyDescent="0.3"/>
    <row r="553" s="71" customFormat="1" x14ac:dyDescent="0.3"/>
    <row r="554" s="71" customFormat="1" x14ac:dyDescent="0.3"/>
    <row r="555" s="71" customFormat="1" x14ac:dyDescent="0.3"/>
    <row r="556" s="71" customFormat="1" x14ac:dyDescent="0.3"/>
    <row r="557" s="71" customFormat="1" x14ac:dyDescent="0.3"/>
    <row r="558" s="71" customFormat="1" x14ac:dyDescent="0.3"/>
    <row r="559" s="71" customFormat="1" x14ac:dyDescent="0.3"/>
    <row r="560" s="71" customFormat="1" x14ac:dyDescent="0.3"/>
    <row r="561" s="71" customFormat="1" x14ac:dyDescent="0.3"/>
    <row r="562" s="71" customFormat="1" x14ac:dyDescent="0.3"/>
    <row r="563" s="71" customFormat="1" x14ac:dyDescent="0.3"/>
    <row r="564" s="71" customFormat="1" x14ac:dyDescent="0.3"/>
    <row r="565" s="71" customFormat="1" x14ac:dyDescent="0.3"/>
    <row r="566" s="71" customFormat="1" x14ac:dyDescent="0.3"/>
    <row r="567" s="71" customFormat="1" x14ac:dyDescent="0.3"/>
    <row r="568" s="71" customFormat="1" x14ac:dyDescent="0.3"/>
    <row r="569" s="71" customFormat="1" x14ac:dyDescent="0.3"/>
    <row r="570" s="71" customFormat="1" x14ac:dyDescent="0.3"/>
    <row r="571" s="71" customFormat="1" x14ac:dyDescent="0.3"/>
    <row r="572" s="71" customFormat="1" x14ac:dyDescent="0.3"/>
    <row r="573" s="71" customFormat="1" x14ac:dyDescent="0.3"/>
    <row r="574" s="71" customFormat="1" x14ac:dyDescent="0.3"/>
    <row r="575" s="71" customFormat="1" x14ac:dyDescent="0.3"/>
    <row r="576" s="71" customFormat="1" x14ac:dyDescent="0.3"/>
    <row r="577" s="71" customFormat="1" x14ac:dyDescent="0.3"/>
    <row r="578" s="71" customFormat="1" x14ac:dyDescent="0.3"/>
    <row r="579" s="71" customFormat="1" x14ac:dyDescent="0.3"/>
    <row r="580" s="71" customFormat="1" x14ac:dyDescent="0.3"/>
    <row r="581" s="71" customFormat="1" x14ac:dyDescent="0.3"/>
    <row r="582" s="71" customFormat="1" x14ac:dyDescent="0.3"/>
    <row r="583" s="71" customFormat="1" x14ac:dyDescent="0.3"/>
    <row r="584" s="71" customFormat="1" x14ac:dyDescent="0.3"/>
    <row r="585" s="71" customFormat="1" x14ac:dyDescent="0.3"/>
    <row r="586" s="71" customFormat="1" x14ac:dyDescent="0.3"/>
    <row r="587" s="71" customFormat="1" x14ac:dyDescent="0.3"/>
    <row r="588" s="71" customFormat="1" x14ac:dyDescent="0.3"/>
    <row r="589" s="71" customFormat="1" x14ac:dyDescent="0.3"/>
    <row r="590" s="71" customFormat="1" x14ac:dyDescent="0.3"/>
    <row r="591" s="71" customFormat="1" x14ac:dyDescent="0.3"/>
    <row r="592" s="71" customFormat="1" x14ac:dyDescent="0.3"/>
    <row r="593" s="71" customFormat="1" x14ac:dyDescent="0.3"/>
    <row r="594" s="71" customFormat="1" x14ac:dyDescent="0.3"/>
    <row r="595" s="71" customFormat="1" x14ac:dyDescent="0.3"/>
    <row r="596" s="71" customFormat="1" x14ac:dyDescent="0.3"/>
    <row r="597" s="71" customFormat="1" x14ac:dyDescent="0.3"/>
    <row r="598" s="71" customFormat="1" x14ac:dyDescent="0.3"/>
    <row r="599" s="71" customFormat="1" x14ac:dyDescent="0.3"/>
    <row r="600" s="71" customFormat="1" x14ac:dyDescent="0.3"/>
    <row r="601" s="71" customFormat="1" x14ac:dyDescent="0.3"/>
    <row r="602" s="71" customFormat="1" x14ac:dyDescent="0.3"/>
    <row r="603" s="71" customFormat="1" x14ac:dyDescent="0.3"/>
    <row r="604" s="71" customFormat="1" x14ac:dyDescent="0.3"/>
    <row r="605" s="71" customFormat="1" x14ac:dyDescent="0.3"/>
    <row r="606" s="71" customFormat="1" x14ac:dyDescent="0.3"/>
    <row r="607" s="71" customFormat="1" x14ac:dyDescent="0.3"/>
    <row r="608" s="71" customFormat="1" x14ac:dyDescent="0.3"/>
    <row r="609" s="71" customFormat="1" x14ac:dyDescent="0.3"/>
    <row r="610" s="71" customFormat="1" x14ac:dyDescent="0.3"/>
    <row r="611" s="71" customFormat="1" x14ac:dyDescent="0.3"/>
    <row r="612" s="71" customFormat="1" x14ac:dyDescent="0.3"/>
    <row r="613" s="71" customFormat="1" x14ac:dyDescent="0.3"/>
    <row r="614" s="71" customFormat="1" x14ac:dyDescent="0.3"/>
    <row r="615" s="71" customFormat="1" x14ac:dyDescent="0.3"/>
    <row r="616" s="71" customFormat="1" x14ac:dyDescent="0.3"/>
    <row r="617" s="71" customFormat="1" x14ac:dyDescent="0.3"/>
    <row r="618" s="71" customFormat="1" x14ac:dyDescent="0.3"/>
    <row r="619" s="71" customFormat="1" x14ac:dyDescent="0.3"/>
    <row r="620" s="71" customFormat="1" x14ac:dyDescent="0.3"/>
    <row r="621" s="71" customFormat="1" x14ac:dyDescent="0.3"/>
    <row r="622" s="71" customFormat="1" x14ac:dyDescent="0.3"/>
    <row r="623" s="71" customFormat="1" x14ac:dyDescent="0.3"/>
    <row r="624" s="71" customFormat="1" x14ac:dyDescent="0.3"/>
    <row r="625" s="71" customFormat="1" x14ac:dyDescent="0.3"/>
    <row r="626" s="71" customFormat="1" x14ac:dyDescent="0.3"/>
    <row r="627" s="71" customFormat="1" x14ac:dyDescent="0.3"/>
    <row r="628" s="71" customFormat="1" x14ac:dyDescent="0.3"/>
    <row r="629" s="71" customFormat="1" x14ac:dyDescent="0.3"/>
    <row r="630" s="71" customFormat="1" x14ac:dyDescent="0.3"/>
    <row r="631" s="71" customFormat="1" x14ac:dyDescent="0.3"/>
    <row r="632" s="71" customFormat="1" x14ac:dyDescent="0.3"/>
    <row r="633" s="71" customFormat="1" x14ac:dyDescent="0.3"/>
    <row r="634" s="71" customFormat="1" x14ac:dyDescent="0.3"/>
    <row r="635" s="71" customFormat="1" x14ac:dyDescent="0.3"/>
    <row r="636" s="71" customFormat="1" x14ac:dyDescent="0.3"/>
    <row r="637" s="71" customFormat="1" x14ac:dyDescent="0.3"/>
    <row r="638" s="71" customFormat="1" x14ac:dyDescent="0.3"/>
    <row r="639" s="71" customFormat="1" x14ac:dyDescent="0.3"/>
    <row r="640" s="71" customFormat="1" x14ac:dyDescent="0.3"/>
    <row r="641" s="71" customFormat="1" x14ac:dyDescent="0.3"/>
    <row r="642" s="71" customFormat="1" x14ac:dyDescent="0.3"/>
    <row r="643" s="71" customFormat="1" x14ac:dyDescent="0.3"/>
    <row r="644" s="71" customFormat="1" x14ac:dyDescent="0.3"/>
    <row r="645" s="71" customFormat="1" x14ac:dyDescent="0.3"/>
    <row r="646" s="71" customFormat="1" x14ac:dyDescent="0.3"/>
    <row r="647" s="71" customFormat="1" x14ac:dyDescent="0.3"/>
    <row r="648" s="71" customFormat="1" x14ac:dyDescent="0.3"/>
    <row r="649" s="71" customFormat="1" x14ac:dyDescent="0.3"/>
    <row r="650" s="71" customFormat="1" x14ac:dyDescent="0.3"/>
    <row r="651" s="71" customFormat="1" x14ac:dyDescent="0.3"/>
    <row r="652" s="71" customFormat="1" x14ac:dyDescent="0.3"/>
    <row r="653" s="71" customFormat="1" x14ac:dyDescent="0.3"/>
    <row r="654" s="71" customFormat="1" x14ac:dyDescent="0.3"/>
    <row r="655" s="71" customFormat="1" x14ac:dyDescent="0.3"/>
    <row r="656" s="71" customFormat="1" x14ac:dyDescent="0.3"/>
    <row r="657" s="71" customFormat="1" x14ac:dyDescent="0.3"/>
    <row r="658" s="71" customFormat="1" x14ac:dyDescent="0.3"/>
    <row r="659" s="71" customFormat="1" x14ac:dyDescent="0.3"/>
    <row r="660" s="71" customFormat="1" x14ac:dyDescent="0.3"/>
    <row r="661" s="71" customFormat="1" x14ac:dyDescent="0.3"/>
    <row r="662" s="71" customFormat="1" x14ac:dyDescent="0.3"/>
    <row r="663" s="71" customFormat="1" x14ac:dyDescent="0.3"/>
    <row r="664" s="71" customFormat="1" x14ac:dyDescent="0.3"/>
    <row r="665" s="71" customFormat="1" x14ac:dyDescent="0.3"/>
    <row r="666" s="71" customFormat="1" x14ac:dyDescent="0.3"/>
    <row r="667" s="71" customFormat="1" x14ac:dyDescent="0.3"/>
    <row r="668" s="71" customFormat="1" x14ac:dyDescent="0.3"/>
    <row r="669" s="71" customFormat="1" x14ac:dyDescent="0.3"/>
    <row r="670" s="71" customFormat="1" x14ac:dyDescent="0.3"/>
    <row r="671" s="71" customFormat="1" x14ac:dyDescent="0.3"/>
    <row r="672" s="71" customFormat="1" x14ac:dyDescent="0.3"/>
    <row r="673" s="71" customFormat="1" x14ac:dyDescent="0.3"/>
    <row r="674" s="71" customFormat="1" x14ac:dyDescent="0.3"/>
    <row r="675" s="71" customFormat="1" x14ac:dyDescent="0.3"/>
    <row r="676" s="71" customFormat="1" x14ac:dyDescent="0.3"/>
    <row r="677" s="71" customFormat="1" x14ac:dyDescent="0.3"/>
    <row r="678" s="71" customFormat="1" x14ac:dyDescent="0.3"/>
    <row r="679" s="71" customFormat="1" x14ac:dyDescent="0.3"/>
    <row r="680" s="71" customFormat="1" x14ac:dyDescent="0.3"/>
    <row r="681" s="71" customFormat="1" x14ac:dyDescent="0.3"/>
    <row r="682" s="71" customFormat="1" x14ac:dyDescent="0.3"/>
    <row r="683" s="71" customFormat="1" x14ac:dyDescent="0.3"/>
    <row r="684" s="71" customFormat="1" x14ac:dyDescent="0.3"/>
    <row r="685" s="71" customFormat="1" x14ac:dyDescent="0.3"/>
    <row r="686" s="71" customFormat="1" x14ac:dyDescent="0.3"/>
    <row r="687" s="71" customFormat="1" x14ac:dyDescent="0.3"/>
    <row r="688" s="71" customFormat="1" x14ac:dyDescent="0.3"/>
    <row r="689" s="71" customFormat="1" x14ac:dyDescent="0.3"/>
    <row r="690" s="71" customFormat="1" x14ac:dyDescent="0.3"/>
    <row r="691" s="71" customFormat="1" x14ac:dyDescent="0.3"/>
    <row r="692" s="71" customFormat="1" x14ac:dyDescent="0.3"/>
    <row r="693" s="71" customFormat="1" x14ac:dyDescent="0.3"/>
    <row r="694" s="71" customFormat="1" x14ac:dyDescent="0.3"/>
    <row r="695" s="71" customFormat="1" x14ac:dyDescent="0.3"/>
    <row r="696" s="71" customFormat="1" x14ac:dyDescent="0.3"/>
    <row r="697" s="71" customFormat="1" x14ac:dyDescent="0.3"/>
    <row r="698" s="71" customFormat="1" x14ac:dyDescent="0.3"/>
    <row r="699" s="71" customFormat="1" x14ac:dyDescent="0.3"/>
    <row r="700" s="71" customFormat="1" x14ac:dyDescent="0.3"/>
    <row r="701" s="71" customFormat="1" x14ac:dyDescent="0.3"/>
    <row r="702" s="71" customFormat="1" x14ac:dyDescent="0.3"/>
    <row r="703" s="71" customFormat="1" x14ac:dyDescent="0.3"/>
    <row r="704" s="71" customFormat="1" x14ac:dyDescent="0.3"/>
    <row r="705" s="71" customFormat="1" x14ac:dyDescent="0.3"/>
    <row r="706" s="71" customFormat="1" x14ac:dyDescent="0.3"/>
    <row r="707" s="71" customFormat="1" x14ac:dyDescent="0.3"/>
    <row r="708" s="71" customFormat="1" x14ac:dyDescent="0.3"/>
    <row r="709" s="71" customFormat="1" x14ac:dyDescent="0.3"/>
    <row r="710" s="71" customFormat="1" x14ac:dyDescent="0.3"/>
    <row r="711" s="71" customFormat="1" x14ac:dyDescent="0.3"/>
    <row r="712" s="71" customFormat="1" x14ac:dyDescent="0.3"/>
    <row r="713" s="71" customFormat="1" x14ac:dyDescent="0.3"/>
    <row r="714" s="71" customFormat="1" x14ac:dyDescent="0.3"/>
    <row r="715" s="71" customFormat="1" x14ac:dyDescent="0.3"/>
    <row r="716" s="71" customFormat="1" x14ac:dyDescent="0.3"/>
    <row r="717" s="71" customFormat="1" x14ac:dyDescent="0.3"/>
    <row r="718" s="71" customFormat="1" x14ac:dyDescent="0.3"/>
    <row r="719" s="71" customFormat="1" x14ac:dyDescent="0.3"/>
    <row r="720" s="71" customFormat="1" x14ac:dyDescent="0.3"/>
    <row r="721" s="71" customFormat="1" x14ac:dyDescent="0.3"/>
    <row r="722" s="71" customFormat="1" x14ac:dyDescent="0.3"/>
    <row r="723" s="71" customFormat="1" x14ac:dyDescent="0.3"/>
    <row r="724" s="71" customFormat="1" x14ac:dyDescent="0.3"/>
    <row r="725" s="71" customFormat="1" x14ac:dyDescent="0.3"/>
    <row r="726" s="71" customFormat="1" x14ac:dyDescent="0.3"/>
    <row r="727" s="71" customFormat="1" x14ac:dyDescent="0.3"/>
    <row r="728" s="71" customFormat="1" x14ac:dyDescent="0.3"/>
    <row r="729" s="71" customFormat="1" x14ac:dyDescent="0.3"/>
    <row r="730" s="71" customFormat="1" x14ac:dyDescent="0.3"/>
    <row r="731" s="71" customFormat="1" x14ac:dyDescent="0.3"/>
    <row r="732" s="71" customFormat="1" x14ac:dyDescent="0.3"/>
    <row r="733" s="71" customFormat="1" x14ac:dyDescent="0.3"/>
    <row r="734" s="71" customFormat="1" x14ac:dyDescent="0.3"/>
    <row r="735" s="71" customFormat="1" x14ac:dyDescent="0.3"/>
    <row r="736" s="71" customFormat="1" x14ac:dyDescent="0.3"/>
    <row r="737" s="71" customFormat="1" x14ac:dyDescent="0.3"/>
    <row r="738" s="71" customFormat="1" x14ac:dyDescent="0.3"/>
    <row r="739" s="71" customFormat="1" x14ac:dyDescent="0.3"/>
    <row r="740" s="71" customFormat="1" x14ac:dyDescent="0.3"/>
    <row r="741" s="71" customFormat="1" x14ac:dyDescent="0.3"/>
    <row r="742" s="71" customFormat="1" x14ac:dyDescent="0.3"/>
    <row r="743" s="71" customFormat="1" x14ac:dyDescent="0.3"/>
    <row r="744" s="71" customFormat="1" x14ac:dyDescent="0.3"/>
    <row r="745" s="71" customFormat="1" x14ac:dyDescent="0.3"/>
    <row r="746" s="71" customFormat="1" x14ac:dyDescent="0.3"/>
    <row r="747" s="71" customFormat="1" x14ac:dyDescent="0.3"/>
    <row r="748" s="71" customFormat="1" x14ac:dyDescent="0.3"/>
    <row r="749" s="71" customFormat="1" x14ac:dyDescent="0.3"/>
    <row r="750" s="71" customFormat="1" x14ac:dyDescent="0.3"/>
    <row r="751" s="71" customFormat="1" x14ac:dyDescent="0.3"/>
    <row r="752" s="71" customFormat="1" x14ac:dyDescent="0.3"/>
    <row r="753" s="71" customFormat="1" x14ac:dyDescent="0.3"/>
    <row r="754" s="71" customFormat="1" x14ac:dyDescent="0.3"/>
    <row r="755" s="71" customFormat="1" x14ac:dyDescent="0.3"/>
    <row r="756" s="71" customFormat="1" x14ac:dyDescent="0.3"/>
    <row r="757" s="71" customFormat="1" x14ac:dyDescent="0.3"/>
    <row r="758" s="71" customFormat="1" x14ac:dyDescent="0.3"/>
    <row r="759" s="71" customFormat="1" x14ac:dyDescent="0.3"/>
    <row r="760" s="71" customFormat="1" x14ac:dyDescent="0.3"/>
    <row r="761" s="71" customFormat="1" x14ac:dyDescent="0.3"/>
    <row r="762" s="71" customFormat="1" x14ac:dyDescent="0.3"/>
    <row r="763" s="71" customFormat="1" x14ac:dyDescent="0.3"/>
    <row r="764" s="71" customFormat="1" x14ac:dyDescent="0.3"/>
    <row r="765" s="71" customFormat="1" x14ac:dyDescent="0.3"/>
    <row r="766" s="71" customFormat="1" x14ac:dyDescent="0.3"/>
    <row r="767" s="71" customFormat="1" x14ac:dyDescent="0.3"/>
    <row r="768" s="71" customFormat="1" x14ac:dyDescent="0.3"/>
    <row r="769" s="71" customFormat="1" x14ac:dyDescent="0.3"/>
    <row r="770" s="71" customFormat="1" x14ac:dyDescent="0.3"/>
    <row r="771" s="71" customFormat="1" x14ac:dyDescent="0.3"/>
    <row r="772" s="71" customFormat="1" x14ac:dyDescent="0.3"/>
    <row r="773" s="71" customFormat="1" x14ac:dyDescent="0.3"/>
    <row r="774" s="71" customFormat="1" x14ac:dyDescent="0.3"/>
    <row r="775" s="71" customFormat="1" x14ac:dyDescent="0.3"/>
    <row r="776" s="71" customFormat="1" x14ac:dyDescent="0.3"/>
    <row r="777" s="71" customFormat="1" x14ac:dyDescent="0.3"/>
    <row r="778" s="71" customFormat="1" x14ac:dyDescent="0.3"/>
    <row r="779" s="71" customFormat="1" x14ac:dyDescent="0.3"/>
    <row r="780" s="71" customFormat="1" x14ac:dyDescent="0.3"/>
    <row r="781" s="71" customFormat="1" x14ac:dyDescent="0.3"/>
    <row r="782" s="71" customFormat="1" x14ac:dyDescent="0.3"/>
    <row r="783" s="71" customFormat="1" x14ac:dyDescent="0.3"/>
    <row r="784" s="71" customFormat="1" x14ac:dyDescent="0.3"/>
    <row r="785" s="71" customFormat="1" x14ac:dyDescent="0.3"/>
    <row r="786" s="71" customFormat="1" x14ac:dyDescent="0.3"/>
    <row r="787" s="71" customFormat="1" x14ac:dyDescent="0.3"/>
    <row r="788" s="71" customFormat="1" x14ac:dyDescent="0.3"/>
    <row r="789" s="71" customFormat="1" x14ac:dyDescent="0.3"/>
    <row r="790" s="71" customFormat="1" x14ac:dyDescent="0.3"/>
    <row r="791" s="71" customFormat="1" x14ac:dyDescent="0.3"/>
    <row r="792" s="71" customFormat="1" x14ac:dyDescent="0.3"/>
    <row r="793" s="71" customFormat="1" x14ac:dyDescent="0.3"/>
    <row r="794" s="71" customFormat="1" x14ac:dyDescent="0.3"/>
    <row r="795" s="71" customFormat="1" x14ac:dyDescent="0.3"/>
    <row r="796" s="71" customFormat="1" x14ac:dyDescent="0.3"/>
    <row r="797" s="71" customFormat="1" x14ac:dyDescent="0.3"/>
    <row r="798" s="71" customFormat="1" x14ac:dyDescent="0.3"/>
    <row r="799" s="71" customFormat="1" x14ac:dyDescent="0.3"/>
    <row r="800" s="71" customFormat="1" x14ac:dyDescent="0.3"/>
    <row r="801" s="71" customFormat="1" x14ac:dyDescent="0.3"/>
    <row r="802" s="71" customFormat="1" x14ac:dyDescent="0.3"/>
    <row r="803" s="71" customFormat="1" x14ac:dyDescent="0.3"/>
    <row r="804" s="71" customFormat="1" x14ac:dyDescent="0.3"/>
    <row r="805" s="71" customFormat="1" x14ac:dyDescent="0.3"/>
    <row r="806" s="71" customFormat="1" x14ac:dyDescent="0.3"/>
    <row r="807" s="71" customFormat="1" x14ac:dyDescent="0.3"/>
    <row r="808" s="71" customFormat="1" x14ac:dyDescent="0.3"/>
    <row r="809" s="71" customFormat="1" x14ac:dyDescent="0.3"/>
    <row r="810" s="71" customFormat="1" x14ac:dyDescent="0.3"/>
    <row r="811" s="71" customFormat="1" x14ac:dyDescent="0.3"/>
    <row r="812" s="71" customFormat="1" x14ac:dyDescent="0.3"/>
    <row r="813" s="71" customFormat="1" x14ac:dyDescent="0.3"/>
    <row r="814" s="71" customFormat="1" x14ac:dyDescent="0.3"/>
    <row r="815" s="71" customFormat="1" x14ac:dyDescent="0.3"/>
    <row r="816" s="71" customFormat="1" x14ac:dyDescent="0.3"/>
    <row r="817" s="71" customFormat="1" x14ac:dyDescent="0.3"/>
    <row r="818" s="71" customFormat="1" x14ac:dyDescent="0.3"/>
    <row r="819" s="71" customFormat="1" x14ac:dyDescent="0.3"/>
    <row r="820" s="71" customFormat="1" x14ac:dyDescent="0.3"/>
    <row r="821" s="71" customFormat="1" x14ac:dyDescent="0.3"/>
    <row r="822" s="71" customFormat="1" x14ac:dyDescent="0.3"/>
    <row r="823" s="71" customFormat="1" x14ac:dyDescent="0.3"/>
    <row r="824" s="71" customFormat="1" x14ac:dyDescent="0.3"/>
    <row r="825" s="71" customFormat="1" x14ac:dyDescent="0.3"/>
    <row r="826" s="71" customFormat="1" x14ac:dyDescent="0.3"/>
    <row r="827" s="71" customFormat="1" x14ac:dyDescent="0.3"/>
    <row r="828" s="71" customFormat="1" x14ac:dyDescent="0.3"/>
    <row r="829" s="71" customFormat="1" x14ac:dyDescent="0.3"/>
    <row r="830" s="71" customFormat="1" x14ac:dyDescent="0.3"/>
    <row r="831" s="71" customFormat="1" x14ac:dyDescent="0.3"/>
    <row r="832" s="71" customFormat="1" x14ac:dyDescent="0.3"/>
    <row r="833" s="71" customFormat="1" x14ac:dyDescent="0.3"/>
    <row r="834" s="71" customFormat="1" x14ac:dyDescent="0.3"/>
    <row r="835" s="71" customFormat="1" x14ac:dyDescent="0.3"/>
    <row r="836" s="71" customFormat="1" x14ac:dyDescent="0.3"/>
    <row r="837" s="71" customFormat="1" x14ac:dyDescent="0.3"/>
    <row r="838" s="71" customFormat="1" x14ac:dyDescent="0.3"/>
    <row r="839" s="71" customFormat="1" x14ac:dyDescent="0.3"/>
    <row r="840" s="71" customFormat="1" x14ac:dyDescent="0.3"/>
    <row r="841" s="71" customFormat="1" x14ac:dyDescent="0.3"/>
    <row r="842" s="71" customFormat="1" x14ac:dyDescent="0.3"/>
    <row r="843" s="71" customFormat="1" x14ac:dyDescent="0.3"/>
    <row r="844" s="71" customFormat="1" x14ac:dyDescent="0.3"/>
    <row r="845" s="71" customFormat="1" x14ac:dyDescent="0.3"/>
    <row r="846" s="71" customFormat="1" x14ac:dyDescent="0.3"/>
    <row r="847" s="71" customFormat="1" x14ac:dyDescent="0.3"/>
    <row r="848" s="71" customFormat="1" x14ac:dyDescent="0.3"/>
    <row r="849" s="71" customFormat="1" x14ac:dyDescent="0.3"/>
    <row r="850" s="71" customFormat="1" x14ac:dyDescent="0.3"/>
    <row r="851" s="71" customFormat="1" x14ac:dyDescent="0.3"/>
    <row r="852" s="71" customFormat="1" x14ac:dyDescent="0.3"/>
    <row r="853" s="71" customFormat="1" x14ac:dyDescent="0.3"/>
    <row r="854" s="71" customFormat="1" x14ac:dyDescent="0.3"/>
    <row r="855" s="71" customFormat="1" x14ac:dyDescent="0.3"/>
    <row r="856" s="71" customFormat="1" x14ac:dyDescent="0.3"/>
    <row r="857" s="71" customFormat="1" x14ac:dyDescent="0.3"/>
    <row r="858" s="71" customFormat="1" x14ac:dyDescent="0.3"/>
    <row r="859" s="71" customFormat="1" x14ac:dyDescent="0.3"/>
    <row r="860" s="71" customFormat="1" x14ac:dyDescent="0.3"/>
    <row r="861" s="71" customFormat="1" x14ac:dyDescent="0.3"/>
    <row r="862" s="71" customFormat="1" x14ac:dyDescent="0.3"/>
    <row r="863" s="71" customFormat="1" x14ac:dyDescent="0.3"/>
    <row r="864" s="71" customFormat="1" x14ac:dyDescent="0.3"/>
    <row r="865" s="71" customFormat="1" x14ac:dyDescent="0.3"/>
    <row r="866" s="71" customFormat="1" x14ac:dyDescent="0.3"/>
    <row r="867" s="71" customFormat="1" x14ac:dyDescent="0.3"/>
    <row r="868" s="71" customFormat="1" x14ac:dyDescent="0.3"/>
    <row r="869" s="71" customFormat="1" x14ac:dyDescent="0.3"/>
    <row r="870" s="71" customFormat="1" x14ac:dyDescent="0.3"/>
    <row r="871" s="71" customFormat="1" x14ac:dyDescent="0.3"/>
    <row r="872" s="71" customFormat="1" x14ac:dyDescent="0.3"/>
    <row r="873" s="71" customFormat="1" x14ac:dyDescent="0.3"/>
    <row r="874" s="71" customFormat="1" x14ac:dyDescent="0.3"/>
    <row r="875" s="71" customFormat="1" x14ac:dyDescent="0.3"/>
    <row r="876" s="71" customFormat="1" x14ac:dyDescent="0.3"/>
    <row r="877" s="71" customFormat="1" x14ac:dyDescent="0.3"/>
    <row r="878" s="71" customFormat="1" x14ac:dyDescent="0.3"/>
    <row r="879" s="71" customFormat="1" x14ac:dyDescent="0.3"/>
    <row r="880" s="71" customFormat="1" x14ac:dyDescent="0.3"/>
    <row r="881" s="71" customFormat="1" x14ac:dyDescent="0.3"/>
    <row r="882" s="71" customFormat="1" x14ac:dyDescent="0.3"/>
    <row r="883" s="71" customFormat="1" x14ac:dyDescent="0.3"/>
    <row r="884" s="71" customFormat="1" x14ac:dyDescent="0.3"/>
    <row r="885" s="71" customFormat="1" x14ac:dyDescent="0.3"/>
    <row r="886" s="71" customFormat="1" x14ac:dyDescent="0.3"/>
    <row r="887" s="71" customFormat="1" x14ac:dyDescent="0.3"/>
    <row r="888" s="71" customFormat="1" x14ac:dyDescent="0.3"/>
    <row r="889" s="71" customFormat="1" x14ac:dyDescent="0.3"/>
    <row r="890" s="71" customFormat="1" x14ac:dyDescent="0.3"/>
    <row r="891" s="71" customFormat="1" x14ac:dyDescent="0.3"/>
    <row r="892" s="71" customFormat="1" x14ac:dyDescent="0.3"/>
    <row r="893" s="71" customFormat="1" x14ac:dyDescent="0.3"/>
    <row r="894" s="71" customFormat="1" x14ac:dyDescent="0.3"/>
    <row r="895" s="71" customFormat="1" x14ac:dyDescent="0.3"/>
    <row r="896" s="71" customFormat="1" x14ac:dyDescent="0.3"/>
    <row r="897" s="71" customFormat="1" x14ac:dyDescent="0.3"/>
    <row r="898" s="71" customFormat="1" x14ac:dyDescent="0.3"/>
    <row r="899" s="71" customFormat="1" x14ac:dyDescent="0.3"/>
    <row r="900" s="71" customFormat="1" x14ac:dyDescent="0.3"/>
    <row r="901" s="71" customFormat="1" x14ac:dyDescent="0.3"/>
    <row r="902" s="71" customFormat="1" x14ac:dyDescent="0.3"/>
    <row r="903" s="71" customFormat="1" x14ac:dyDescent="0.3"/>
    <row r="904" s="71" customFormat="1" x14ac:dyDescent="0.3"/>
    <row r="905" s="71" customFormat="1" x14ac:dyDescent="0.3"/>
    <row r="906" s="71" customFormat="1" x14ac:dyDescent="0.3"/>
    <row r="907" s="71" customFormat="1" x14ac:dyDescent="0.3"/>
    <row r="908" s="71" customFormat="1" x14ac:dyDescent="0.3"/>
    <row r="909" s="71" customFormat="1" x14ac:dyDescent="0.3"/>
    <row r="910" s="71" customFormat="1" x14ac:dyDescent="0.3"/>
    <row r="911" s="71" customFormat="1" x14ac:dyDescent="0.3"/>
    <row r="912" s="71" customFormat="1" x14ac:dyDescent="0.3"/>
    <row r="913" s="71" customFormat="1" x14ac:dyDescent="0.3"/>
    <row r="914" s="71" customFormat="1" x14ac:dyDescent="0.3"/>
    <row r="915" s="71" customFormat="1" x14ac:dyDescent="0.3"/>
    <row r="916" s="71" customFormat="1" x14ac:dyDescent="0.3"/>
    <row r="917" s="71" customFormat="1" x14ac:dyDescent="0.3"/>
    <row r="918" s="71" customFormat="1" x14ac:dyDescent="0.3"/>
    <row r="919" s="71" customFormat="1" x14ac:dyDescent="0.3"/>
    <row r="920" s="71" customFormat="1" x14ac:dyDescent="0.3"/>
    <row r="921" s="71" customFormat="1" x14ac:dyDescent="0.3"/>
    <row r="922" s="71" customFormat="1" x14ac:dyDescent="0.3"/>
    <row r="923" s="71" customFormat="1" x14ac:dyDescent="0.3"/>
    <row r="924" s="71" customFormat="1" x14ac:dyDescent="0.3"/>
    <row r="925" s="71" customFormat="1" x14ac:dyDescent="0.3"/>
    <row r="926" s="71" customFormat="1" x14ac:dyDescent="0.3"/>
    <row r="927" s="71" customFormat="1" x14ac:dyDescent="0.3"/>
    <row r="928" s="71" customFormat="1" x14ac:dyDescent="0.3"/>
    <row r="929" s="71" customFormat="1" x14ac:dyDescent="0.3"/>
    <row r="930" s="71" customFormat="1" x14ac:dyDescent="0.3"/>
    <row r="931" s="71" customFormat="1" x14ac:dyDescent="0.3"/>
    <row r="932" s="71" customFormat="1" x14ac:dyDescent="0.3"/>
    <row r="933" s="71" customFormat="1" x14ac:dyDescent="0.3"/>
    <row r="934" s="71" customFormat="1" x14ac:dyDescent="0.3"/>
    <row r="935" s="71" customFormat="1" x14ac:dyDescent="0.3"/>
    <row r="936" s="71" customFormat="1" x14ac:dyDescent="0.3"/>
    <row r="937" s="71" customFormat="1" x14ac:dyDescent="0.3"/>
    <row r="938" s="71" customFormat="1" x14ac:dyDescent="0.3"/>
    <row r="939" s="71" customFormat="1" x14ac:dyDescent="0.3"/>
    <row r="940" s="71" customFormat="1" x14ac:dyDescent="0.3"/>
    <row r="941" s="71" customFormat="1" x14ac:dyDescent="0.3"/>
    <row r="942" s="71" customFormat="1" x14ac:dyDescent="0.3"/>
    <row r="943" s="71" customFormat="1" x14ac:dyDescent="0.3"/>
    <row r="944" s="71" customFormat="1" x14ac:dyDescent="0.3"/>
    <row r="945" s="71" customFormat="1" x14ac:dyDescent="0.3"/>
    <row r="946" s="71" customFormat="1" x14ac:dyDescent="0.3"/>
    <row r="947" s="71" customFormat="1" x14ac:dyDescent="0.3"/>
    <row r="948" s="71" customFormat="1" x14ac:dyDescent="0.3"/>
    <row r="949" s="71" customFormat="1" x14ac:dyDescent="0.3"/>
    <row r="950" s="71" customFormat="1" x14ac:dyDescent="0.3"/>
    <row r="951" s="71" customFormat="1" x14ac:dyDescent="0.3"/>
    <row r="952" s="71" customFormat="1" x14ac:dyDescent="0.3"/>
    <row r="953" s="71" customFormat="1" x14ac:dyDescent="0.3"/>
    <row r="954" s="71" customFormat="1" x14ac:dyDescent="0.3"/>
    <row r="955" s="71" customFormat="1" x14ac:dyDescent="0.3"/>
    <row r="956" s="71" customFormat="1" x14ac:dyDescent="0.3"/>
    <row r="957" s="71" customFormat="1" x14ac:dyDescent="0.3"/>
    <row r="958" s="71" customFormat="1" x14ac:dyDescent="0.3"/>
    <row r="959" s="71" customFormat="1" x14ac:dyDescent="0.3"/>
    <row r="960" s="71" customFormat="1" x14ac:dyDescent="0.3"/>
    <row r="961" s="71" customFormat="1" x14ac:dyDescent="0.3"/>
    <row r="962" s="71" customFormat="1" x14ac:dyDescent="0.3"/>
    <row r="963" s="71" customFormat="1" x14ac:dyDescent="0.3"/>
    <row r="964" s="71" customFormat="1" x14ac:dyDescent="0.3"/>
    <row r="965" s="71" customFormat="1" x14ac:dyDescent="0.3"/>
    <row r="966" s="71" customFormat="1" x14ac:dyDescent="0.3"/>
    <row r="967" s="71" customFormat="1" x14ac:dyDescent="0.3"/>
    <row r="968" s="71" customFormat="1" x14ac:dyDescent="0.3"/>
    <row r="969" s="71" customFormat="1" x14ac:dyDescent="0.3"/>
    <row r="970" s="71" customFormat="1" x14ac:dyDescent="0.3"/>
    <row r="971" s="71" customFormat="1" x14ac:dyDescent="0.3"/>
    <row r="972" s="71" customFormat="1" x14ac:dyDescent="0.3"/>
    <row r="973" s="71" customFormat="1" x14ac:dyDescent="0.3"/>
    <row r="974" s="71" customFormat="1" x14ac:dyDescent="0.3"/>
    <row r="975" s="71" customFormat="1" x14ac:dyDescent="0.3"/>
    <row r="976" s="71" customFormat="1" x14ac:dyDescent="0.3"/>
    <row r="977" s="71" customFormat="1" x14ac:dyDescent="0.3"/>
    <row r="978" s="71" customFormat="1" x14ac:dyDescent="0.3"/>
    <row r="979" s="71" customFormat="1" x14ac:dyDescent="0.3"/>
    <row r="980" s="71" customFormat="1" x14ac:dyDescent="0.3"/>
    <row r="981" s="71" customFormat="1" x14ac:dyDescent="0.3"/>
    <row r="982" s="71" customFormat="1" x14ac:dyDescent="0.3"/>
    <row r="983" s="71" customFormat="1" x14ac:dyDescent="0.3"/>
    <row r="984" s="71" customFormat="1" x14ac:dyDescent="0.3"/>
    <row r="985" s="71" customFormat="1" x14ac:dyDescent="0.3"/>
    <row r="986" s="71" customFormat="1" x14ac:dyDescent="0.3"/>
    <row r="987" s="71" customFormat="1" x14ac:dyDescent="0.3"/>
    <row r="988" s="71" customFormat="1" x14ac:dyDescent="0.3"/>
    <row r="989" s="71" customFormat="1" x14ac:dyDescent="0.3"/>
    <row r="990" s="71" customFormat="1" x14ac:dyDescent="0.3"/>
    <row r="991" s="71" customFormat="1" x14ac:dyDescent="0.3"/>
    <row r="992" s="71" customFormat="1" x14ac:dyDescent="0.3"/>
    <row r="993" s="71" customFormat="1" x14ac:dyDescent="0.3"/>
    <row r="994" s="71" customFormat="1" x14ac:dyDescent="0.3"/>
    <row r="995" s="71" customFormat="1" x14ac:dyDescent="0.3"/>
    <row r="996" s="71" customFormat="1" x14ac:dyDescent="0.3"/>
    <row r="997" s="71" customFormat="1" x14ac:dyDescent="0.3"/>
    <row r="998" s="71" customFormat="1" x14ac:dyDescent="0.3"/>
    <row r="999" s="71" customFormat="1" x14ac:dyDescent="0.3"/>
    <row r="1000" s="71" customFormat="1" x14ac:dyDescent="0.3"/>
    <row r="1001" s="71" customFormat="1" x14ac:dyDescent="0.3"/>
    <row r="1002" s="71" customFormat="1" x14ac:dyDescent="0.3"/>
    <row r="1003" s="71" customFormat="1" x14ac:dyDescent="0.3"/>
    <row r="1004" s="71" customFormat="1" x14ac:dyDescent="0.3"/>
    <row r="1005" s="71" customFormat="1" x14ac:dyDescent="0.3"/>
    <row r="1006" s="71" customFormat="1" x14ac:dyDescent="0.3"/>
    <row r="1007" s="71" customFormat="1" x14ac:dyDescent="0.3"/>
    <row r="1008" s="71" customFormat="1" x14ac:dyDescent="0.3"/>
    <row r="1009" s="71" customFormat="1" x14ac:dyDescent="0.3"/>
    <row r="1010" s="71" customFormat="1" x14ac:dyDescent="0.3"/>
    <row r="1011" s="71" customFormat="1" x14ac:dyDescent="0.3"/>
    <row r="1012" s="71" customFormat="1" x14ac:dyDescent="0.3"/>
    <row r="1013" s="71" customFormat="1" x14ac:dyDescent="0.3"/>
    <row r="1014" s="71" customFormat="1" x14ac:dyDescent="0.3"/>
    <row r="1015" s="71" customFormat="1" x14ac:dyDescent="0.3"/>
    <row r="1016" s="71" customFormat="1" x14ac:dyDescent="0.3"/>
    <row r="1017" s="71" customFormat="1" x14ac:dyDescent="0.3"/>
    <row r="1018" s="71" customFormat="1" x14ac:dyDescent="0.3"/>
    <row r="1019" s="71" customFormat="1" x14ac:dyDescent="0.3"/>
    <row r="1020" s="71" customFormat="1" x14ac:dyDescent="0.3"/>
    <row r="1021" s="71" customFormat="1" x14ac:dyDescent="0.3"/>
    <row r="1022" s="71" customFormat="1" x14ac:dyDescent="0.3"/>
    <row r="1023" s="71" customFormat="1" x14ac:dyDescent="0.3"/>
    <row r="1024" s="71" customFormat="1" x14ac:dyDescent="0.3"/>
    <row r="1025" s="71" customFormat="1" x14ac:dyDescent="0.3"/>
    <row r="1026" s="71" customFormat="1" x14ac:dyDescent="0.3"/>
    <row r="1027" s="71" customFormat="1" x14ac:dyDescent="0.3"/>
    <row r="1028" s="71" customFormat="1" x14ac:dyDescent="0.3"/>
    <row r="1029" s="71" customFormat="1" x14ac:dyDescent="0.3"/>
    <row r="1030" s="71" customFormat="1" x14ac:dyDescent="0.3"/>
    <row r="1031" s="71" customFormat="1" x14ac:dyDescent="0.3"/>
    <row r="1032" s="71" customFormat="1" x14ac:dyDescent="0.3"/>
    <row r="1033" s="71" customFormat="1" x14ac:dyDescent="0.3"/>
    <row r="1034" s="71" customFormat="1" x14ac:dyDescent="0.3"/>
    <row r="1035" s="71" customFormat="1" x14ac:dyDescent="0.3"/>
    <row r="1036" s="71" customFormat="1" x14ac:dyDescent="0.3"/>
    <row r="1037" s="71" customFormat="1" x14ac:dyDescent="0.3"/>
    <row r="1038" s="71" customFormat="1" x14ac:dyDescent="0.3"/>
    <row r="1039" s="71" customFormat="1" x14ac:dyDescent="0.3"/>
    <row r="1040" s="71" customFormat="1" x14ac:dyDescent="0.3"/>
    <row r="1041" s="71" customFormat="1" x14ac:dyDescent="0.3"/>
    <row r="1042" s="71" customFormat="1" x14ac:dyDescent="0.3"/>
    <row r="1043" s="71" customFormat="1" x14ac:dyDescent="0.3"/>
    <row r="1044" s="71" customFormat="1" x14ac:dyDescent="0.3"/>
    <row r="1045" s="71" customFormat="1" x14ac:dyDescent="0.3"/>
    <row r="1046" s="71" customFormat="1" x14ac:dyDescent="0.3"/>
    <row r="1047" s="71" customFormat="1" x14ac:dyDescent="0.3"/>
    <row r="1048" s="71" customFormat="1" x14ac:dyDescent="0.3"/>
    <row r="1049" s="71" customFormat="1" x14ac:dyDescent="0.3"/>
    <row r="1050" s="71" customFormat="1" x14ac:dyDescent="0.3"/>
    <row r="1051" s="71" customFormat="1" x14ac:dyDescent="0.3"/>
    <row r="1052" s="71" customFormat="1" x14ac:dyDescent="0.3"/>
    <row r="1053" s="71" customFormat="1" x14ac:dyDescent="0.3"/>
    <row r="1054" s="71" customFormat="1" x14ac:dyDescent="0.3"/>
    <row r="1055" s="71" customFormat="1" x14ac:dyDescent="0.3"/>
    <row r="1056" s="71" customFormat="1" x14ac:dyDescent="0.3"/>
    <row r="1057" s="71" customFormat="1" x14ac:dyDescent="0.3"/>
    <row r="1058" s="71" customFormat="1" x14ac:dyDescent="0.3"/>
    <row r="1059" s="71" customFormat="1" x14ac:dyDescent="0.3"/>
    <row r="1060" s="71" customFormat="1" x14ac:dyDescent="0.3"/>
    <row r="1061" s="71" customFormat="1" x14ac:dyDescent="0.3"/>
    <row r="1062" s="71" customFormat="1" x14ac:dyDescent="0.3"/>
    <row r="1063" s="71" customFormat="1" x14ac:dyDescent="0.3"/>
    <row r="1064" s="71" customFormat="1" x14ac:dyDescent="0.3"/>
    <row r="1065" s="71" customFormat="1" x14ac:dyDescent="0.3"/>
    <row r="1066" s="71" customFormat="1" x14ac:dyDescent="0.3"/>
    <row r="1067" s="71" customFormat="1" x14ac:dyDescent="0.3"/>
    <row r="1068" s="71" customFormat="1" x14ac:dyDescent="0.3"/>
    <row r="1069" s="71" customFormat="1" x14ac:dyDescent="0.3"/>
    <row r="1070" s="71" customFormat="1" x14ac:dyDescent="0.3"/>
    <row r="1071" s="71" customFormat="1" x14ac:dyDescent="0.3"/>
    <row r="1072" s="71" customFormat="1" x14ac:dyDescent="0.3"/>
    <row r="1073" s="71" customFormat="1" x14ac:dyDescent="0.3"/>
    <row r="1074" s="71" customFormat="1" x14ac:dyDescent="0.3"/>
    <row r="1075" s="71" customFormat="1" x14ac:dyDescent="0.3"/>
    <row r="1076" s="71" customFormat="1" x14ac:dyDescent="0.3"/>
    <row r="1077" s="71" customFormat="1" x14ac:dyDescent="0.3"/>
    <row r="1078" s="71" customFormat="1" x14ac:dyDescent="0.3"/>
    <row r="1079" s="71" customFormat="1" x14ac:dyDescent="0.3"/>
  </sheetData>
  <phoneticPr fontId="2" type="noConversion"/>
  <pageMargins left="0.7" right="0.7" top="0.75" bottom="0.75" header="0.3" footer="0.3"/>
  <pageSetup paperSize="9" orientation="portrait"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2516E6-7B5D-4E37-AD50-DF7AA8CC8574}">
  <dimension ref="A1:AF915"/>
  <sheetViews>
    <sheetView topLeftCell="A82" workbookViewId="0">
      <selection activeCell="V15" sqref="V15"/>
    </sheetView>
  </sheetViews>
  <sheetFormatPr defaultRowHeight="16.5" x14ac:dyDescent="0.3"/>
  <cols>
    <col min="1" max="1" width="4" style="72" customWidth="1"/>
    <col min="2" max="7" width="3.125" style="72" customWidth="1"/>
    <col min="8" max="16384" width="9" style="72"/>
  </cols>
  <sheetData>
    <row r="1" spans="1:32" s="69" customFormat="1" ht="17.25" x14ac:dyDescent="0.2">
      <c r="A1" s="69" t="s">
        <v>331</v>
      </c>
      <c r="B1" s="69" t="s">
        <v>332</v>
      </c>
    </row>
    <row r="2" spans="1:32" s="71" customFormat="1" x14ac:dyDescent="0.3">
      <c r="B2" s="70" t="s">
        <v>333</v>
      </c>
      <c r="C2" s="71" t="s">
        <v>1238</v>
      </c>
    </row>
    <row r="3" spans="1:32" s="71" customFormat="1" x14ac:dyDescent="0.3">
      <c r="B3" s="70" t="s">
        <v>1321</v>
      </c>
      <c r="C3" s="71" t="s">
        <v>1332</v>
      </c>
    </row>
    <row r="4" spans="1:32" s="71" customFormat="1" x14ac:dyDescent="0.3">
      <c r="B4" s="70" t="s">
        <v>1322</v>
      </c>
      <c r="C4" s="71" t="s">
        <v>1326</v>
      </c>
    </row>
    <row r="5" spans="1:32" s="71" customFormat="1" x14ac:dyDescent="0.3">
      <c r="B5" s="70" t="s">
        <v>1325</v>
      </c>
      <c r="C5" s="71" t="s">
        <v>1239</v>
      </c>
    </row>
    <row r="6" spans="1:32" s="71" customFormat="1" x14ac:dyDescent="0.3"/>
    <row r="7" spans="1:32" s="71" customFormat="1" ht="17.25" x14ac:dyDescent="0.3">
      <c r="A7" s="69" t="s">
        <v>340</v>
      </c>
      <c r="B7" s="69" t="s">
        <v>341</v>
      </c>
      <c r="C7" s="69"/>
      <c r="D7" s="69"/>
      <c r="E7" s="69"/>
      <c r="F7" s="69"/>
      <c r="G7" s="69"/>
      <c r="H7" s="69"/>
      <c r="I7" s="69"/>
      <c r="J7" s="69"/>
      <c r="K7" s="69"/>
      <c r="L7" s="69"/>
      <c r="M7" s="69"/>
      <c r="N7" s="69"/>
      <c r="O7" s="69"/>
      <c r="P7" s="69"/>
      <c r="Q7" s="69"/>
      <c r="R7" s="69"/>
      <c r="S7" s="69"/>
      <c r="T7" s="69"/>
      <c r="U7" s="69"/>
      <c r="V7" s="69"/>
      <c r="W7" s="69"/>
      <c r="X7" s="69"/>
      <c r="Y7" s="69"/>
      <c r="Z7" s="69"/>
      <c r="AA7" s="69"/>
      <c r="AB7" s="69"/>
      <c r="AC7" s="69"/>
      <c r="AD7" s="69"/>
      <c r="AE7" s="69"/>
      <c r="AF7" s="69"/>
    </row>
    <row r="8" spans="1:32" s="71" customFormat="1" x14ac:dyDescent="0.3">
      <c r="A8" s="89"/>
      <c r="B8" s="85" t="s">
        <v>333</v>
      </c>
      <c r="C8" s="89" t="s">
        <v>629</v>
      </c>
      <c r="D8" s="89"/>
      <c r="E8" s="89"/>
      <c r="F8" s="89"/>
    </row>
    <row r="9" spans="1:32" s="71" customFormat="1" x14ac:dyDescent="0.3">
      <c r="A9" s="89"/>
      <c r="B9" s="89"/>
      <c r="C9" s="89" t="s">
        <v>1240</v>
      </c>
      <c r="D9" s="89"/>
      <c r="E9" s="89"/>
      <c r="F9" s="89"/>
    </row>
    <row r="10" spans="1:32" s="71" customFormat="1" x14ac:dyDescent="0.3">
      <c r="A10" s="90"/>
      <c r="B10" s="90"/>
      <c r="C10" s="90" t="s">
        <v>1323</v>
      </c>
      <c r="D10" s="90"/>
      <c r="E10" s="90"/>
      <c r="F10" s="90"/>
    </row>
    <row r="11" spans="1:32" s="71" customFormat="1" x14ac:dyDescent="0.3">
      <c r="A11" s="90"/>
      <c r="B11" s="90"/>
      <c r="C11" s="90" t="s">
        <v>1324</v>
      </c>
      <c r="D11" s="90"/>
      <c r="E11" s="90"/>
      <c r="F11" s="90"/>
    </row>
    <row r="12" spans="1:32" s="71" customFormat="1" x14ac:dyDescent="0.3">
      <c r="A12" s="89"/>
      <c r="B12" s="85" t="s">
        <v>335</v>
      </c>
      <c r="C12" s="89" t="s">
        <v>1241</v>
      </c>
      <c r="D12" s="89"/>
      <c r="E12" s="89"/>
      <c r="F12" s="89"/>
    </row>
    <row r="13" spans="1:32" s="71" customFormat="1" x14ac:dyDescent="0.3">
      <c r="A13" s="89"/>
      <c r="B13" s="89"/>
      <c r="C13" s="89" t="s">
        <v>1242</v>
      </c>
      <c r="D13" s="89"/>
      <c r="E13" s="89"/>
      <c r="F13" s="89"/>
    </row>
    <row r="14" spans="1:32" s="71" customFormat="1" x14ac:dyDescent="0.3">
      <c r="A14" s="89"/>
      <c r="B14" s="89"/>
      <c r="C14" s="89" t="s">
        <v>1243</v>
      </c>
      <c r="D14" s="89"/>
      <c r="E14" s="89"/>
      <c r="F14" s="89"/>
    </row>
    <row r="15" spans="1:32" s="71" customFormat="1" x14ac:dyDescent="0.3">
      <c r="A15" s="89"/>
      <c r="B15" s="85" t="s">
        <v>337</v>
      </c>
      <c r="C15" s="89" t="s">
        <v>1251</v>
      </c>
      <c r="D15" s="89"/>
      <c r="E15" s="89"/>
      <c r="F15" s="89"/>
    </row>
    <row r="16" spans="1:32" s="71" customFormat="1" x14ac:dyDescent="0.3">
      <c r="A16" s="89"/>
      <c r="B16" s="85"/>
      <c r="C16" s="89" t="s">
        <v>1252</v>
      </c>
      <c r="D16" s="89"/>
      <c r="E16" s="89"/>
      <c r="F16" s="89"/>
    </row>
    <row r="17" spans="1:6" s="71" customFormat="1" x14ac:dyDescent="0.3">
      <c r="A17" s="89"/>
      <c r="B17" s="85"/>
      <c r="C17" s="89" t="s">
        <v>1253</v>
      </c>
      <c r="D17" s="89"/>
      <c r="E17" s="89"/>
      <c r="F17" s="89"/>
    </row>
    <row r="18" spans="1:6" s="71" customFormat="1" x14ac:dyDescent="0.3">
      <c r="A18" s="89"/>
      <c r="B18" s="85"/>
      <c r="C18" s="89" t="s">
        <v>1254</v>
      </c>
      <c r="D18" s="89"/>
      <c r="E18" s="89"/>
      <c r="F18" s="89"/>
    </row>
    <row r="19" spans="1:6" s="71" customFormat="1" x14ac:dyDescent="0.3">
      <c r="A19" s="89"/>
      <c r="B19" s="89"/>
      <c r="C19" s="89" t="s">
        <v>1255</v>
      </c>
      <c r="D19" s="89"/>
      <c r="E19" s="89"/>
      <c r="F19" s="89"/>
    </row>
    <row r="20" spans="1:6" s="71" customFormat="1" x14ac:dyDescent="0.3">
      <c r="A20" s="89"/>
      <c r="B20" s="89"/>
      <c r="C20" s="89" t="s">
        <v>1256</v>
      </c>
      <c r="D20" s="89"/>
      <c r="E20" s="89"/>
      <c r="F20" s="89"/>
    </row>
    <row r="21" spans="1:6" s="71" customFormat="1" x14ac:dyDescent="0.3">
      <c r="A21" s="89"/>
      <c r="B21" s="89"/>
      <c r="C21" s="89" t="s">
        <v>1282</v>
      </c>
      <c r="D21" s="89"/>
      <c r="E21" s="89"/>
      <c r="F21" s="89"/>
    </row>
    <row r="22" spans="1:6" s="71" customFormat="1" x14ac:dyDescent="0.3">
      <c r="A22" s="89"/>
      <c r="B22" s="85" t="s">
        <v>337</v>
      </c>
      <c r="C22" s="89" t="s">
        <v>1244</v>
      </c>
      <c r="D22" s="89"/>
      <c r="E22" s="89"/>
      <c r="F22" s="89"/>
    </row>
    <row r="23" spans="1:6" s="71" customFormat="1" x14ac:dyDescent="0.3">
      <c r="A23" s="89"/>
      <c r="B23" s="85"/>
      <c r="C23" s="89" t="s">
        <v>1245</v>
      </c>
      <c r="D23" s="89"/>
      <c r="E23" s="89"/>
      <c r="F23" s="89"/>
    </row>
    <row r="24" spans="1:6" s="71" customFormat="1" x14ac:dyDescent="0.3">
      <c r="A24" s="89"/>
      <c r="B24" s="85"/>
      <c r="C24" s="89"/>
      <c r="D24" s="89" t="s">
        <v>1246</v>
      </c>
      <c r="E24" s="89"/>
      <c r="F24" s="89"/>
    </row>
    <row r="25" spans="1:6" s="71" customFormat="1" x14ac:dyDescent="0.3">
      <c r="A25" s="89"/>
      <c r="B25" s="85"/>
      <c r="C25" s="89"/>
      <c r="D25" s="89" t="s">
        <v>1247</v>
      </c>
      <c r="E25" s="89"/>
      <c r="F25" s="89"/>
    </row>
    <row r="26" spans="1:6" s="71" customFormat="1" x14ac:dyDescent="0.3">
      <c r="A26" s="89"/>
      <c r="B26" s="89"/>
      <c r="C26" s="89"/>
      <c r="D26" s="89" t="s">
        <v>1248</v>
      </c>
      <c r="E26" s="89"/>
      <c r="F26" s="89"/>
    </row>
    <row r="27" spans="1:6" s="71" customFormat="1" x14ac:dyDescent="0.3">
      <c r="A27" s="89"/>
      <c r="B27" s="89"/>
      <c r="C27" s="89"/>
      <c r="D27" s="89" t="s">
        <v>1257</v>
      </c>
      <c r="E27" s="89"/>
      <c r="F27" s="89"/>
    </row>
    <row r="28" spans="1:6" s="71" customFormat="1" x14ac:dyDescent="0.3">
      <c r="A28" s="89"/>
      <c r="B28" s="89"/>
      <c r="C28" s="89"/>
      <c r="D28" s="89" t="s">
        <v>1249</v>
      </c>
      <c r="E28" s="89"/>
      <c r="F28" s="89"/>
    </row>
    <row r="29" spans="1:6" s="71" customFormat="1" x14ac:dyDescent="0.3">
      <c r="A29" s="90"/>
      <c r="B29" s="90"/>
      <c r="C29" s="90" t="s">
        <v>1327</v>
      </c>
      <c r="D29" s="90"/>
      <c r="E29" s="90"/>
      <c r="F29" s="90"/>
    </row>
    <row r="30" spans="1:6" s="71" customFormat="1" x14ac:dyDescent="0.3">
      <c r="A30" s="90"/>
      <c r="B30" s="90"/>
      <c r="C30" s="90"/>
      <c r="D30" s="90" t="s">
        <v>1330</v>
      </c>
      <c r="E30" s="90"/>
      <c r="F30" s="90"/>
    </row>
    <row r="31" spans="1:6" s="71" customFormat="1" x14ac:dyDescent="0.3">
      <c r="A31" s="90"/>
      <c r="B31" s="90"/>
      <c r="C31" s="90"/>
      <c r="D31" s="90" t="s">
        <v>1328</v>
      </c>
      <c r="E31" s="90"/>
      <c r="F31" s="90"/>
    </row>
    <row r="32" spans="1:6" s="71" customFormat="1" x14ac:dyDescent="0.3">
      <c r="A32" s="90"/>
      <c r="B32" s="90"/>
      <c r="C32" s="90"/>
      <c r="D32" s="90" t="s">
        <v>1329</v>
      </c>
      <c r="E32" s="90"/>
      <c r="F32" s="90"/>
    </row>
    <row r="33" spans="1:6" s="71" customFormat="1" x14ac:dyDescent="0.3">
      <c r="A33" s="89"/>
      <c r="B33" s="85" t="s">
        <v>345</v>
      </c>
      <c r="C33" s="89" t="s">
        <v>1250</v>
      </c>
      <c r="D33" s="89"/>
      <c r="E33" s="89"/>
      <c r="F33" s="89"/>
    </row>
    <row r="34" spans="1:6" s="71" customFormat="1" x14ac:dyDescent="0.3">
      <c r="A34" s="89"/>
      <c r="B34" s="85"/>
      <c r="C34" s="89" t="s">
        <v>1245</v>
      </c>
      <c r="D34" s="89"/>
      <c r="E34" s="89"/>
      <c r="F34" s="89"/>
    </row>
    <row r="35" spans="1:6" s="71" customFormat="1" x14ac:dyDescent="0.3">
      <c r="A35" s="89"/>
      <c r="B35" s="85"/>
      <c r="C35" s="89"/>
      <c r="D35" s="89" t="s">
        <v>1258</v>
      </c>
      <c r="E35" s="89"/>
      <c r="F35" s="89"/>
    </row>
    <row r="36" spans="1:6" s="71" customFormat="1" x14ac:dyDescent="0.3">
      <c r="A36" s="89"/>
      <c r="B36" s="85"/>
      <c r="C36" s="89"/>
      <c r="D36" s="89" t="s">
        <v>1259</v>
      </c>
      <c r="E36" s="89"/>
      <c r="F36" s="89"/>
    </row>
    <row r="37" spans="1:6" s="71" customFormat="1" x14ac:dyDescent="0.3">
      <c r="A37" s="89"/>
      <c r="B37" s="85"/>
      <c r="C37" s="89"/>
      <c r="D37" s="89" t="s">
        <v>1260</v>
      </c>
      <c r="E37" s="89"/>
      <c r="F37" s="89"/>
    </row>
    <row r="38" spans="1:6" s="71" customFormat="1" x14ac:dyDescent="0.3">
      <c r="A38" s="89"/>
      <c r="B38" s="85" t="s">
        <v>347</v>
      </c>
      <c r="C38" s="89" t="s">
        <v>1261</v>
      </c>
      <c r="D38" s="89"/>
      <c r="E38" s="89"/>
      <c r="F38" s="89"/>
    </row>
    <row r="39" spans="1:6" s="71" customFormat="1" x14ac:dyDescent="0.3">
      <c r="A39" s="89"/>
      <c r="B39" s="89"/>
      <c r="C39" s="89" t="s">
        <v>1245</v>
      </c>
      <c r="D39" s="89"/>
      <c r="E39" s="89"/>
      <c r="F39" s="89"/>
    </row>
    <row r="40" spans="1:6" s="71" customFormat="1" x14ac:dyDescent="0.3">
      <c r="A40" s="89"/>
      <c r="B40" s="89"/>
      <c r="C40" s="89"/>
      <c r="D40" s="89" t="s">
        <v>1262</v>
      </c>
      <c r="E40" s="89"/>
      <c r="F40" s="89"/>
    </row>
    <row r="41" spans="1:6" s="71" customFormat="1" x14ac:dyDescent="0.3">
      <c r="A41" s="90"/>
      <c r="B41" s="90"/>
      <c r="C41" s="90" t="s">
        <v>1327</v>
      </c>
      <c r="D41" s="90"/>
      <c r="E41" s="90"/>
      <c r="F41" s="90"/>
    </row>
    <row r="42" spans="1:6" s="71" customFormat="1" x14ac:dyDescent="0.3">
      <c r="A42" s="90"/>
      <c r="B42" s="90"/>
      <c r="C42" s="90"/>
      <c r="D42" s="90" t="s">
        <v>1331</v>
      </c>
      <c r="E42" s="90"/>
      <c r="F42" s="90"/>
    </row>
    <row r="43" spans="1:6" s="71" customFormat="1" x14ac:dyDescent="0.3">
      <c r="A43" s="89"/>
      <c r="B43" s="85" t="s">
        <v>349</v>
      </c>
      <c r="C43" s="89" t="s">
        <v>1263</v>
      </c>
      <c r="D43" s="89"/>
      <c r="E43" s="89"/>
      <c r="F43" s="89"/>
    </row>
    <row r="44" spans="1:6" s="71" customFormat="1" x14ac:dyDescent="0.3">
      <c r="A44" s="89"/>
      <c r="B44" s="85"/>
      <c r="C44" s="89" t="s">
        <v>396</v>
      </c>
      <c r="D44" s="89"/>
      <c r="E44" s="89"/>
      <c r="F44" s="89"/>
    </row>
    <row r="45" spans="1:6" s="71" customFormat="1" x14ac:dyDescent="0.3">
      <c r="A45" s="89"/>
      <c r="B45" s="85"/>
      <c r="C45" s="89"/>
      <c r="D45" s="71" t="s">
        <v>961</v>
      </c>
      <c r="E45" s="89" t="s">
        <v>1268</v>
      </c>
      <c r="F45" s="89"/>
    </row>
    <row r="46" spans="1:6" s="71" customFormat="1" x14ac:dyDescent="0.3">
      <c r="A46" s="89"/>
      <c r="B46" s="85"/>
      <c r="C46" s="89"/>
      <c r="D46" s="71" t="s">
        <v>964</v>
      </c>
      <c r="E46" s="89" t="s">
        <v>1269</v>
      </c>
      <c r="F46" s="89"/>
    </row>
    <row r="47" spans="1:6" s="71" customFormat="1" x14ac:dyDescent="0.3">
      <c r="A47" s="89"/>
      <c r="B47" s="89"/>
      <c r="C47" s="89" t="s">
        <v>1245</v>
      </c>
      <c r="D47" s="89"/>
      <c r="E47" s="89"/>
      <c r="F47" s="89"/>
    </row>
    <row r="48" spans="1:6" s="71" customFormat="1" x14ac:dyDescent="0.3">
      <c r="A48" s="89"/>
      <c r="B48" s="89"/>
      <c r="C48" s="89"/>
      <c r="D48" s="89" t="s">
        <v>1265</v>
      </c>
      <c r="E48" s="89"/>
      <c r="F48" s="89"/>
    </row>
    <row r="49" spans="1:32" s="71" customFormat="1" x14ac:dyDescent="0.3">
      <c r="A49" s="89"/>
      <c r="B49" s="89"/>
      <c r="C49" s="89"/>
      <c r="D49" s="89" t="s">
        <v>1266</v>
      </c>
      <c r="E49" s="89"/>
      <c r="F49" s="89"/>
    </row>
    <row r="50" spans="1:32" s="71" customFormat="1" x14ac:dyDescent="0.3">
      <c r="A50" s="89"/>
      <c r="B50" s="89"/>
      <c r="C50" s="89"/>
      <c r="D50" s="89" t="s">
        <v>1264</v>
      </c>
      <c r="E50" s="89"/>
      <c r="F50" s="89"/>
    </row>
    <row r="51" spans="1:32" s="71" customFormat="1" x14ac:dyDescent="0.3">
      <c r="A51" s="89"/>
      <c r="B51" s="89"/>
      <c r="C51" s="89"/>
      <c r="D51" s="89" t="s">
        <v>1267</v>
      </c>
      <c r="E51" s="89"/>
      <c r="F51" s="89"/>
    </row>
    <row r="52" spans="1:32" s="71" customFormat="1" x14ac:dyDescent="0.3">
      <c r="A52" s="89"/>
      <c r="B52" s="89"/>
      <c r="C52" s="89"/>
      <c r="D52" s="89" t="s">
        <v>1270</v>
      </c>
      <c r="E52" s="89"/>
      <c r="F52" s="89"/>
    </row>
    <row r="53" spans="1:32" s="71" customFormat="1" x14ac:dyDescent="0.3">
      <c r="A53" s="89"/>
      <c r="B53" s="89"/>
      <c r="C53" s="89"/>
      <c r="D53" s="89" t="s">
        <v>1271</v>
      </c>
      <c r="E53" s="89"/>
      <c r="F53" s="89"/>
    </row>
    <row r="54" spans="1:32" s="71" customFormat="1" x14ac:dyDescent="0.3">
      <c r="A54" s="89"/>
      <c r="B54" s="89"/>
      <c r="C54" s="89"/>
      <c r="D54" s="89" t="s">
        <v>1272</v>
      </c>
      <c r="E54" s="89"/>
      <c r="F54" s="89"/>
    </row>
    <row r="55" spans="1:32" s="71" customFormat="1" x14ac:dyDescent="0.3">
      <c r="A55" s="89"/>
      <c r="B55" s="89"/>
      <c r="C55" s="89" t="s">
        <v>1273</v>
      </c>
      <c r="D55" s="89"/>
      <c r="E55" s="89"/>
      <c r="F55" s="89"/>
    </row>
    <row r="56" spans="1:32" s="71" customFormat="1" x14ac:dyDescent="0.3">
      <c r="A56" s="89"/>
      <c r="B56" s="89"/>
      <c r="C56" s="89"/>
      <c r="D56" s="89" t="s">
        <v>1274</v>
      </c>
      <c r="E56" s="89"/>
      <c r="F56" s="89"/>
    </row>
    <row r="57" spans="1:32" s="71" customFormat="1" x14ac:dyDescent="0.3">
      <c r="A57" s="89"/>
      <c r="B57" s="89"/>
      <c r="C57" s="89"/>
      <c r="D57" s="89" t="s">
        <v>1275</v>
      </c>
      <c r="E57" s="89"/>
      <c r="F57" s="89"/>
    </row>
    <row r="58" spans="1:32" s="71" customFormat="1" x14ac:dyDescent="0.3">
      <c r="A58" s="89"/>
      <c r="B58" s="89"/>
      <c r="C58" s="89"/>
      <c r="D58" s="89"/>
      <c r="E58" s="89"/>
      <c r="F58" s="89"/>
    </row>
    <row r="59" spans="1:32" s="71" customFormat="1" ht="17.25" x14ac:dyDescent="0.3">
      <c r="A59" s="69" t="s">
        <v>461</v>
      </c>
      <c r="B59" s="69" t="s">
        <v>462</v>
      </c>
      <c r="C59" s="69"/>
      <c r="D59" s="69"/>
      <c r="E59" s="69"/>
      <c r="F59" s="69"/>
      <c r="G59" s="69"/>
      <c r="H59" s="69"/>
      <c r="I59" s="69"/>
      <c r="J59" s="69"/>
      <c r="K59" s="69"/>
      <c r="L59" s="69"/>
      <c r="M59" s="69"/>
      <c r="N59" s="69"/>
      <c r="O59" s="69"/>
      <c r="P59" s="69"/>
      <c r="Q59" s="69"/>
      <c r="R59" s="69"/>
      <c r="S59" s="69"/>
      <c r="T59" s="69"/>
      <c r="U59" s="69"/>
      <c r="V59" s="69"/>
      <c r="W59" s="69"/>
      <c r="X59" s="69"/>
      <c r="Y59" s="69"/>
      <c r="Z59" s="69"/>
      <c r="AA59" s="69"/>
      <c r="AB59" s="69"/>
      <c r="AC59" s="69"/>
      <c r="AD59" s="69"/>
      <c r="AE59" s="69"/>
      <c r="AF59" s="69"/>
    </row>
    <row r="60" spans="1:32" s="71" customFormat="1" x14ac:dyDescent="0.3">
      <c r="B60" s="71" t="s">
        <v>1276</v>
      </c>
    </row>
    <row r="61" spans="1:32" s="71" customFormat="1" x14ac:dyDescent="0.3">
      <c r="B61" s="70" t="s">
        <v>333</v>
      </c>
      <c r="C61" s="71" t="s">
        <v>1277</v>
      </c>
    </row>
    <row r="62" spans="1:32" s="71" customFormat="1" x14ac:dyDescent="0.3">
      <c r="B62" s="70" t="s">
        <v>335</v>
      </c>
      <c r="C62" s="71" t="s">
        <v>1278</v>
      </c>
    </row>
    <row r="63" spans="1:32" s="71" customFormat="1" x14ac:dyDescent="0.3">
      <c r="B63" s="70" t="s">
        <v>337</v>
      </c>
      <c r="C63" s="71" t="s">
        <v>1279</v>
      </c>
    </row>
    <row r="64" spans="1:32" s="71" customFormat="1" x14ac:dyDescent="0.3">
      <c r="B64" s="70" t="s">
        <v>345</v>
      </c>
      <c r="C64" s="71" t="s">
        <v>1280</v>
      </c>
    </row>
    <row r="65" spans="1:32" s="71" customFormat="1" x14ac:dyDescent="0.3">
      <c r="B65" s="70" t="s">
        <v>347</v>
      </c>
      <c r="C65" s="71" t="s">
        <v>1283</v>
      </c>
    </row>
    <row r="66" spans="1:32" s="71" customFormat="1" ht="17.25" x14ac:dyDescent="0.3">
      <c r="A66" s="69" t="s">
        <v>473</v>
      </c>
      <c r="B66" s="69" t="s">
        <v>474</v>
      </c>
      <c r="C66" s="69"/>
      <c r="D66" s="69"/>
      <c r="E66" s="69"/>
      <c r="F66" s="69"/>
      <c r="G66" s="69"/>
      <c r="H66" s="69"/>
      <c r="I66" s="69"/>
      <c r="J66" s="69"/>
      <c r="K66" s="69"/>
      <c r="L66" s="69"/>
      <c r="M66" s="69"/>
      <c r="N66" s="69"/>
      <c r="O66" s="69"/>
      <c r="P66" s="69"/>
      <c r="Q66" s="69"/>
      <c r="R66" s="69"/>
      <c r="S66" s="69"/>
      <c r="T66" s="69"/>
      <c r="U66" s="69"/>
      <c r="V66" s="69"/>
      <c r="W66" s="69"/>
      <c r="X66" s="69"/>
      <c r="Y66" s="69"/>
      <c r="Z66" s="69"/>
      <c r="AA66" s="69"/>
      <c r="AB66" s="69"/>
      <c r="AC66" s="69"/>
      <c r="AD66" s="69"/>
      <c r="AE66" s="69"/>
      <c r="AF66" s="69"/>
    </row>
    <row r="67" spans="1:32" s="71" customFormat="1" x14ac:dyDescent="0.3">
      <c r="B67" s="71" t="s">
        <v>1281</v>
      </c>
    </row>
    <row r="68" spans="1:32" s="71" customFormat="1" x14ac:dyDescent="0.3">
      <c r="B68" s="70" t="s">
        <v>333</v>
      </c>
      <c r="C68" s="71" t="s">
        <v>1284</v>
      </c>
    </row>
    <row r="69" spans="1:32" s="71" customFormat="1" x14ac:dyDescent="0.3">
      <c r="C69" s="71" t="s">
        <v>1285</v>
      </c>
    </row>
    <row r="70" spans="1:32" s="71" customFormat="1" x14ac:dyDescent="0.3">
      <c r="B70" s="70" t="s">
        <v>335</v>
      </c>
      <c r="C70" s="71" t="s">
        <v>1286</v>
      </c>
    </row>
    <row r="71" spans="1:32" s="71" customFormat="1" x14ac:dyDescent="0.3">
      <c r="C71" s="71" t="s">
        <v>1287</v>
      </c>
    </row>
    <row r="72" spans="1:32" s="71" customFormat="1" x14ac:dyDescent="0.3">
      <c r="B72" s="70" t="s">
        <v>337</v>
      </c>
      <c r="C72" s="71" t="s">
        <v>1288</v>
      </c>
    </row>
    <row r="73" spans="1:32" s="71" customFormat="1" x14ac:dyDescent="0.3">
      <c r="C73" s="71" t="s">
        <v>1289</v>
      </c>
    </row>
    <row r="74" spans="1:32" s="71" customFormat="1" x14ac:dyDescent="0.3">
      <c r="B74" s="70" t="s">
        <v>345</v>
      </c>
      <c r="C74" s="71" t="s">
        <v>1291</v>
      </c>
    </row>
    <row r="75" spans="1:32" s="71" customFormat="1" x14ac:dyDescent="0.3">
      <c r="C75" s="71" t="s">
        <v>1292</v>
      </c>
    </row>
    <row r="76" spans="1:32" s="71" customFormat="1" x14ac:dyDescent="0.3">
      <c r="C76" s="71" t="s">
        <v>1293</v>
      </c>
    </row>
    <row r="77" spans="1:32" s="71" customFormat="1" x14ac:dyDescent="0.3">
      <c r="C77" s="71" t="s">
        <v>1333</v>
      </c>
    </row>
    <row r="78" spans="1:32" s="71" customFormat="1" x14ac:dyDescent="0.3">
      <c r="C78" s="71" t="s">
        <v>1334</v>
      </c>
    </row>
    <row r="79" spans="1:32" s="71" customFormat="1" x14ac:dyDescent="0.3">
      <c r="C79" s="71" t="s">
        <v>1297</v>
      </c>
    </row>
    <row r="80" spans="1:32" s="71" customFormat="1" x14ac:dyDescent="0.3">
      <c r="B80" s="70" t="s">
        <v>345</v>
      </c>
      <c r="C80" s="71" t="s">
        <v>1290</v>
      </c>
    </row>
    <row r="81" spans="3:5" s="71" customFormat="1" x14ac:dyDescent="0.3">
      <c r="C81" s="71" t="s">
        <v>1294</v>
      </c>
    </row>
    <row r="82" spans="3:5" s="71" customFormat="1" x14ac:dyDescent="0.3">
      <c r="C82" s="71" t="s">
        <v>1295</v>
      </c>
    </row>
    <row r="83" spans="3:5" s="71" customFormat="1" x14ac:dyDescent="0.3">
      <c r="D83" s="71" t="s">
        <v>1298</v>
      </c>
    </row>
    <row r="84" spans="3:5" s="71" customFormat="1" x14ac:dyDescent="0.3">
      <c r="E84" s="71" t="s">
        <v>1310</v>
      </c>
    </row>
    <row r="85" spans="3:5" s="71" customFormat="1" x14ac:dyDescent="0.3">
      <c r="E85" s="71" t="s">
        <v>1304</v>
      </c>
    </row>
    <row r="86" spans="3:5" s="71" customFormat="1" x14ac:dyDescent="0.3">
      <c r="E86" s="71" t="s">
        <v>1299</v>
      </c>
    </row>
    <row r="87" spans="3:5" s="71" customFormat="1" x14ac:dyDescent="0.3">
      <c r="E87" s="71" t="s">
        <v>1300</v>
      </c>
    </row>
    <row r="88" spans="3:5" s="71" customFormat="1" x14ac:dyDescent="0.3">
      <c r="E88" s="71" t="s">
        <v>1301</v>
      </c>
    </row>
    <row r="89" spans="3:5" s="71" customFormat="1" x14ac:dyDescent="0.3">
      <c r="E89" s="71" t="s">
        <v>1302</v>
      </c>
    </row>
    <row r="90" spans="3:5" s="71" customFormat="1" x14ac:dyDescent="0.3">
      <c r="E90" s="71" t="s">
        <v>1303</v>
      </c>
    </row>
    <row r="91" spans="3:5" s="71" customFormat="1" x14ac:dyDescent="0.3">
      <c r="D91" s="71" t="s">
        <v>1305</v>
      </c>
    </row>
    <row r="92" spans="3:5" s="71" customFormat="1" x14ac:dyDescent="0.3">
      <c r="E92" s="71" t="s">
        <v>1306</v>
      </c>
    </row>
    <row r="93" spans="3:5" s="71" customFormat="1" x14ac:dyDescent="0.3">
      <c r="E93" s="71" t="s">
        <v>1307</v>
      </c>
    </row>
    <row r="94" spans="3:5" s="71" customFormat="1" x14ac:dyDescent="0.3">
      <c r="E94" s="71" t="s">
        <v>1308</v>
      </c>
    </row>
    <row r="95" spans="3:5" s="71" customFormat="1" x14ac:dyDescent="0.3">
      <c r="E95" s="71" t="s">
        <v>1309</v>
      </c>
    </row>
    <row r="96" spans="3:5" s="71" customFormat="1" x14ac:dyDescent="0.3">
      <c r="E96" s="71" t="s">
        <v>1311</v>
      </c>
    </row>
    <row r="97" spans="3:5" s="71" customFormat="1" x14ac:dyDescent="0.3">
      <c r="C97" s="71" t="s">
        <v>1296</v>
      </c>
    </row>
    <row r="98" spans="3:5" s="71" customFormat="1" x14ac:dyDescent="0.3">
      <c r="D98" s="71" t="s">
        <v>1298</v>
      </c>
    </row>
    <row r="99" spans="3:5" s="71" customFormat="1" x14ac:dyDescent="0.3">
      <c r="E99" s="71" t="s">
        <v>1310</v>
      </c>
    </row>
    <row r="100" spans="3:5" s="71" customFormat="1" x14ac:dyDescent="0.3">
      <c r="E100" s="71" t="s">
        <v>1312</v>
      </c>
    </row>
    <row r="101" spans="3:5" s="71" customFormat="1" x14ac:dyDescent="0.3">
      <c r="E101" s="71" t="s">
        <v>1314</v>
      </c>
    </row>
    <row r="102" spans="3:5" s="71" customFormat="1" x14ac:dyDescent="0.3">
      <c r="E102" s="71" t="s">
        <v>1313</v>
      </c>
    </row>
    <row r="103" spans="3:5" s="71" customFormat="1" x14ac:dyDescent="0.3">
      <c r="D103" s="71" t="s">
        <v>1305</v>
      </c>
    </row>
    <row r="104" spans="3:5" s="71" customFormat="1" x14ac:dyDescent="0.3">
      <c r="E104" s="71" t="s">
        <v>1315</v>
      </c>
    </row>
    <row r="105" spans="3:5" s="71" customFormat="1" x14ac:dyDescent="0.3">
      <c r="E105" s="71" t="s">
        <v>1316</v>
      </c>
    </row>
    <row r="106" spans="3:5" s="71" customFormat="1" x14ac:dyDescent="0.3">
      <c r="E106" s="71" t="s">
        <v>1317</v>
      </c>
    </row>
    <row r="107" spans="3:5" s="71" customFormat="1" x14ac:dyDescent="0.3"/>
    <row r="108" spans="3:5" s="71" customFormat="1" x14ac:dyDescent="0.3"/>
    <row r="109" spans="3:5" s="71" customFormat="1" x14ac:dyDescent="0.3"/>
    <row r="110" spans="3:5" s="71" customFormat="1" x14ac:dyDescent="0.3"/>
    <row r="111" spans="3:5" s="71" customFormat="1" x14ac:dyDescent="0.3"/>
    <row r="112" spans="3:5" s="71" customFormat="1" x14ac:dyDescent="0.3"/>
    <row r="113" s="71" customFormat="1" x14ac:dyDescent="0.3"/>
    <row r="114" s="71" customFormat="1" x14ac:dyDescent="0.3"/>
    <row r="115" s="71" customFormat="1" x14ac:dyDescent="0.3"/>
    <row r="116" s="71" customFormat="1" x14ac:dyDescent="0.3"/>
    <row r="117" s="71" customFormat="1" x14ac:dyDescent="0.3"/>
    <row r="118" s="71" customFormat="1" x14ac:dyDescent="0.3"/>
    <row r="119" s="71" customFormat="1" x14ac:dyDescent="0.3"/>
    <row r="120" s="71" customFormat="1" x14ac:dyDescent="0.3"/>
    <row r="121" s="71" customFormat="1" x14ac:dyDescent="0.3"/>
    <row r="122" s="71" customFormat="1" x14ac:dyDescent="0.3"/>
    <row r="123" s="71" customFormat="1" x14ac:dyDescent="0.3"/>
    <row r="124" s="71" customFormat="1" x14ac:dyDescent="0.3"/>
    <row r="125" s="71" customFormat="1" x14ac:dyDescent="0.3"/>
    <row r="126" s="71" customFormat="1" x14ac:dyDescent="0.3"/>
    <row r="127" s="71" customFormat="1" x14ac:dyDescent="0.3"/>
    <row r="128" s="71" customFormat="1" x14ac:dyDescent="0.3"/>
    <row r="129" s="71" customFormat="1" x14ac:dyDescent="0.3"/>
    <row r="130" s="71" customFormat="1" x14ac:dyDescent="0.3"/>
    <row r="131" s="71" customFormat="1" x14ac:dyDescent="0.3"/>
    <row r="132" s="71" customFormat="1" x14ac:dyDescent="0.3"/>
    <row r="133" s="71" customFormat="1" x14ac:dyDescent="0.3"/>
    <row r="134" s="71" customFormat="1" x14ac:dyDescent="0.3"/>
    <row r="135" s="71" customFormat="1" x14ac:dyDescent="0.3"/>
    <row r="136" s="71" customFormat="1" x14ac:dyDescent="0.3"/>
    <row r="137" s="71" customFormat="1" x14ac:dyDescent="0.3"/>
    <row r="138" s="71" customFormat="1" x14ac:dyDescent="0.3"/>
    <row r="139" s="71" customFormat="1" x14ac:dyDescent="0.3"/>
    <row r="140" s="71" customFormat="1" x14ac:dyDescent="0.3"/>
    <row r="141" s="71" customFormat="1" x14ac:dyDescent="0.3"/>
    <row r="142" s="71" customFormat="1" x14ac:dyDescent="0.3"/>
    <row r="143" s="71" customFormat="1" x14ac:dyDescent="0.3"/>
    <row r="144" s="71" customFormat="1" x14ac:dyDescent="0.3"/>
    <row r="145" s="71" customFormat="1" x14ac:dyDescent="0.3"/>
    <row r="146" s="71" customFormat="1" x14ac:dyDescent="0.3"/>
    <row r="147" s="71" customFormat="1" x14ac:dyDescent="0.3"/>
    <row r="148" s="71" customFormat="1" x14ac:dyDescent="0.3"/>
    <row r="149" s="71" customFormat="1" x14ac:dyDescent="0.3"/>
    <row r="150" s="71" customFormat="1" x14ac:dyDescent="0.3"/>
    <row r="151" s="71" customFormat="1" x14ac:dyDescent="0.3"/>
    <row r="152" s="71" customFormat="1" x14ac:dyDescent="0.3"/>
    <row r="153" s="71" customFormat="1" x14ac:dyDescent="0.3"/>
    <row r="154" s="71" customFormat="1" x14ac:dyDescent="0.3"/>
    <row r="155" s="71" customFormat="1" x14ac:dyDescent="0.3"/>
    <row r="156" s="71" customFormat="1" x14ac:dyDescent="0.3"/>
    <row r="157" s="71" customFormat="1" x14ac:dyDescent="0.3"/>
    <row r="158" s="71" customFormat="1" x14ac:dyDescent="0.3"/>
    <row r="159" s="71" customFormat="1" x14ac:dyDescent="0.3"/>
    <row r="160" s="71" customFormat="1" x14ac:dyDescent="0.3"/>
    <row r="161" s="71" customFormat="1" x14ac:dyDescent="0.3"/>
    <row r="162" s="71" customFormat="1" x14ac:dyDescent="0.3"/>
    <row r="163" s="71" customFormat="1" x14ac:dyDescent="0.3"/>
    <row r="164" s="71" customFormat="1" x14ac:dyDescent="0.3"/>
    <row r="165" s="71" customFormat="1" x14ac:dyDescent="0.3"/>
    <row r="166" s="71" customFormat="1" x14ac:dyDescent="0.3"/>
    <row r="167" s="71" customFormat="1" x14ac:dyDescent="0.3"/>
    <row r="168" s="71" customFormat="1" x14ac:dyDescent="0.3"/>
    <row r="169" s="71" customFormat="1" x14ac:dyDescent="0.3"/>
    <row r="170" s="71" customFormat="1" x14ac:dyDescent="0.3"/>
    <row r="171" s="71" customFormat="1" x14ac:dyDescent="0.3"/>
    <row r="172" s="71" customFormat="1" x14ac:dyDescent="0.3"/>
    <row r="173" s="71" customFormat="1" x14ac:dyDescent="0.3"/>
    <row r="174" s="71" customFormat="1" x14ac:dyDescent="0.3"/>
    <row r="175" s="71" customFormat="1" x14ac:dyDescent="0.3"/>
    <row r="176" s="71" customFormat="1" x14ac:dyDescent="0.3"/>
    <row r="177" s="71" customFormat="1" x14ac:dyDescent="0.3"/>
    <row r="178" s="71" customFormat="1" x14ac:dyDescent="0.3"/>
    <row r="179" s="71" customFormat="1" x14ac:dyDescent="0.3"/>
    <row r="180" s="71" customFormat="1" x14ac:dyDescent="0.3"/>
    <row r="181" s="71" customFormat="1" x14ac:dyDescent="0.3"/>
    <row r="182" s="71" customFormat="1" x14ac:dyDescent="0.3"/>
    <row r="183" s="71" customFormat="1" x14ac:dyDescent="0.3"/>
    <row r="184" s="71" customFormat="1" x14ac:dyDescent="0.3"/>
    <row r="185" s="71" customFormat="1" x14ac:dyDescent="0.3"/>
    <row r="186" s="71" customFormat="1" x14ac:dyDescent="0.3"/>
    <row r="187" s="71" customFormat="1" x14ac:dyDescent="0.3"/>
    <row r="188" s="71" customFormat="1" x14ac:dyDescent="0.3"/>
    <row r="189" s="71" customFormat="1" x14ac:dyDescent="0.3"/>
    <row r="190" s="71" customFormat="1" x14ac:dyDescent="0.3"/>
    <row r="191" s="71" customFormat="1" x14ac:dyDescent="0.3"/>
    <row r="192" s="71" customFormat="1" x14ac:dyDescent="0.3"/>
    <row r="193" s="71" customFormat="1" x14ac:dyDescent="0.3"/>
    <row r="194" s="71" customFormat="1" x14ac:dyDescent="0.3"/>
    <row r="195" s="71" customFormat="1" x14ac:dyDescent="0.3"/>
    <row r="196" s="71" customFormat="1" x14ac:dyDescent="0.3"/>
    <row r="197" s="71" customFormat="1" x14ac:dyDescent="0.3"/>
    <row r="198" s="71" customFormat="1" x14ac:dyDescent="0.3"/>
    <row r="199" s="71" customFormat="1" x14ac:dyDescent="0.3"/>
    <row r="200" s="71" customFormat="1" x14ac:dyDescent="0.3"/>
    <row r="201" s="71" customFormat="1" x14ac:dyDescent="0.3"/>
    <row r="202" s="71" customFormat="1" x14ac:dyDescent="0.3"/>
    <row r="203" s="71" customFormat="1" x14ac:dyDescent="0.3"/>
    <row r="204" s="71" customFormat="1" x14ac:dyDescent="0.3"/>
    <row r="205" s="71" customFormat="1" x14ac:dyDescent="0.3"/>
    <row r="206" s="71" customFormat="1" x14ac:dyDescent="0.3"/>
    <row r="207" s="71" customFormat="1" x14ac:dyDescent="0.3"/>
    <row r="208" s="71" customFormat="1" x14ac:dyDescent="0.3"/>
    <row r="209" s="71" customFormat="1" x14ac:dyDescent="0.3"/>
    <row r="210" s="71" customFormat="1" x14ac:dyDescent="0.3"/>
    <row r="211" s="71" customFormat="1" x14ac:dyDescent="0.3"/>
    <row r="212" s="71" customFormat="1" x14ac:dyDescent="0.3"/>
    <row r="213" s="71" customFormat="1" x14ac:dyDescent="0.3"/>
    <row r="214" s="71" customFormat="1" x14ac:dyDescent="0.3"/>
    <row r="215" s="71" customFormat="1" x14ac:dyDescent="0.3"/>
    <row r="216" s="71" customFormat="1" x14ac:dyDescent="0.3"/>
    <row r="217" s="71" customFormat="1" x14ac:dyDescent="0.3"/>
    <row r="218" s="71" customFormat="1" x14ac:dyDescent="0.3"/>
    <row r="219" s="71" customFormat="1" x14ac:dyDescent="0.3"/>
    <row r="220" s="71" customFormat="1" x14ac:dyDescent="0.3"/>
    <row r="221" s="71" customFormat="1" x14ac:dyDescent="0.3"/>
    <row r="222" s="71" customFormat="1" x14ac:dyDescent="0.3"/>
    <row r="223" s="71" customFormat="1" x14ac:dyDescent="0.3"/>
    <row r="224" s="71" customFormat="1" x14ac:dyDescent="0.3"/>
    <row r="225" s="71" customFormat="1" x14ac:dyDescent="0.3"/>
    <row r="226" s="71" customFormat="1" x14ac:dyDescent="0.3"/>
    <row r="227" s="71" customFormat="1" x14ac:dyDescent="0.3"/>
    <row r="228" s="71" customFormat="1" x14ac:dyDescent="0.3"/>
    <row r="229" s="71" customFormat="1" x14ac:dyDescent="0.3"/>
    <row r="230" s="71" customFormat="1" x14ac:dyDescent="0.3"/>
    <row r="231" s="71" customFormat="1" x14ac:dyDescent="0.3"/>
    <row r="232" s="71" customFormat="1" x14ac:dyDescent="0.3"/>
    <row r="233" s="71" customFormat="1" x14ac:dyDescent="0.3"/>
    <row r="234" s="71" customFormat="1" x14ac:dyDescent="0.3"/>
    <row r="235" s="71" customFormat="1" x14ac:dyDescent="0.3"/>
    <row r="236" s="71" customFormat="1" x14ac:dyDescent="0.3"/>
    <row r="237" s="71" customFormat="1" x14ac:dyDescent="0.3"/>
    <row r="238" s="71" customFormat="1" x14ac:dyDescent="0.3"/>
    <row r="239" s="71" customFormat="1" x14ac:dyDescent="0.3"/>
    <row r="240" s="71" customFormat="1" x14ac:dyDescent="0.3"/>
    <row r="241" s="71" customFormat="1" x14ac:dyDescent="0.3"/>
    <row r="242" s="71" customFormat="1" x14ac:dyDescent="0.3"/>
    <row r="243" s="71" customFormat="1" x14ac:dyDescent="0.3"/>
    <row r="244" s="71" customFormat="1" x14ac:dyDescent="0.3"/>
    <row r="245" s="71" customFormat="1" x14ac:dyDescent="0.3"/>
    <row r="246" s="71" customFormat="1" x14ac:dyDescent="0.3"/>
    <row r="247" s="71" customFormat="1" x14ac:dyDescent="0.3"/>
    <row r="248" s="71" customFormat="1" x14ac:dyDescent="0.3"/>
    <row r="249" s="71" customFormat="1" x14ac:dyDescent="0.3"/>
    <row r="250" s="71" customFormat="1" x14ac:dyDescent="0.3"/>
    <row r="251" s="71" customFormat="1" x14ac:dyDescent="0.3"/>
    <row r="252" s="71" customFormat="1" x14ac:dyDescent="0.3"/>
    <row r="253" s="71" customFormat="1" x14ac:dyDescent="0.3"/>
    <row r="254" s="71" customFormat="1" x14ac:dyDescent="0.3"/>
    <row r="255" s="71" customFormat="1" x14ac:dyDescent="0.3"/>
    <row r="256" s="71" customFormat="1" x14ac:dyDescent="0.3"/>
    <row r="257" s="71" customFormat="1" x14ac:dyDescent="0.3"/>
    <row r="258" s="71" customFormat="1" x14ac:dyDescent="0.3"/>
    <row r="259" s="71" customFormat="1" x14ac:dyDescent="0.3"/>
    <row r="260" s="71" customFormat="1" x14ac:dyDescent="0.3"/>
    <row r="261" s="71" customFormat="1" x14ac:dyDescent="0.3"/>
    <row r="262" s="71" customFormat="1" x14ac:dyDescent="0.3"/>
    <row r="263" s="71" customFormat="1" x14ac:dyDescent="0.3"/>
    <row r="264" s="71" customFormat="1" x14ac:dyDescent="0.3"/>
    <row r="265" s="71" customFormat="1" x14ac:dyDescent="0.3"/>
    <row r="266" s="71" customFormat="1" x14ac:dyDescent="0.3"/>
    <row r="267" s="71" customFormat="1" x14ac:dyDescent="0.3"/>
    <row r="268" s="71" customFormat="1" x14ac:dyDescent="0.3"/>
    <row r="269" s="71" customFormat="1" x14ac:dyDescent="0.3"/>
    <row r="270" s="71" customFormat="1" x14ac:dyDescent="0.3"/>
    <row r="271" s="71" customFormat="1" x14ac:dyDescent="0.3"/>
    <row r="272" s="71" customFormat="1" x14ac:dyDescent="0.3"/>
    <row r="273" s="71" customFormat="1" x14ac:dyDescent="0.3"/>
    <row r="274" s="71" customFormat="1" x14ac:dyDescent="0.3"/>
    <row r="275" s="71" customFormat="1" x14ac:dyDescent="0.3"/>
    <row r="276" s="71" customFormat="1" x14ac:dyDescent="0.3"/>
    <row r="277" s="71" customFormat="1" x14ac:dyDescent="0.3"/>
    <row r="278" s="71" customFormat="1" x14ac:dyDescent="0.3"/>
    <row r="279" s="71" customFormat="1" x14ac:dyDescent="0.3"/>
    <row r="280" s="71" customFormat="1" x14ac:dyDescent="0.3"/>
    <row r="281" s="71" customFormat="1" x14ac:dyDescent="0.3"/>
    <row r="282" s="71" customFormat="1" x14ac:dyDescent="0.3"/>
    <row r="283" s="71" customFormat="1" x14ac:dyDescent="0.3"/>
    <row r="284" s="71" customFormat="1" x14ac:dyDescent="0.3"/>
    <row r="285" s="71" customFormat="1" x14ac:dyDescent="0.3"/>
    <row r="286" s="71" customFormat="1" x14ac:dyDescent="0.3"/>
    <row r="287" s="71" customFormat="1" x14ac:dyDescent="0.3"/>
    <row r="288" s="71" customFormat="1" x14ac:dyDescent="0.3"/>
    <row r="289" s="71" customFormat="1" x14ac:dyDescent="0.3"/>
    <row r="290" s="71" customFormat="1" x14ac:dyDescent="0.3"/>
    <row r="291" s="71" customFormat="1" x14ac:dyDescent="0.3"/>
    <row r="292" s="71" customFormat="1" x14ac:dyDescent="0.3"/>
    <row r="293" s="71" customFormat="1" x14ac:dyDescent="0.3"/>
    <row r="294" s="71" customFormat="1" x14ac:dyDescent="0.3"/>
    <row r="295" s="71" customFormat="1" x14ac:dyDescent="0.3"/>
    <row r="296" s="71" customFormat="1" x14ac:dyDescent="0.3"/>
    <row r="297" s="71" customFormat="1" x14ac:dyDescent="0.3"/>
    <row r="298" s="71" customFormat="1" x14ac:dyDescent="0.3"/>
    <row r="299" s="71" customFormat="1" x14ac:dyDescent="0.3"/>
    <row r="300" s="71" customFormat="1" x14ac:dyDescent="0.3"/>
    <row r="301" s="71" customFormat="1" x14ac:dyDescent="0.3"/>
    <row r="302" s="71" customFormat="1" x14ac:dyDescent="0.3"/>
    <row r="303" s="71" customFormat="1" x14ac:dyDescent="0.3"/>
    <row r="304" s="71" customFormat="1" x14ac:dyDescent="0.3"/>
    <row r="305" s="71" customFormat="1" x14ac:dyDescent="0.3"/>
    <row r="306" s="71" customFormat="1" x14ac:dyDescent="0.3"/>
    <row r="307" s="71" customFormat="1" x14ac:dyDescent="0.3"/>
    <row r="308" s="71" customFormat="1" x14ac:dyDescent="0.3"/>
    <row r="309" s="71" customFormat="1" x14ac:dyDescent="0.3"/>
    <row r="310" s="71" customFormat="1" x14ac:dyDescent="0.3"/>
    <row r="311" s="71" customFormat="1" x14ac:dyDescent="0.3"/>
    <row r="312" s="71" customFormat="1" x14ac:dyDescent="0.3"/>
    <row r="313" s="71" customFormat="1" x14ac:dyDescent="0.3"/>
    <row r="314" s="71" customFormat="1" x14ac:dyDescent="0.3"/>
    <row r="315" s="71" customFormat="1" x14ac:dyDescent="0.3"/>
    <row r="316" s="71" customFormat="1" x14ac:dyDescent="0.3"/>
    <row r="317" s="71" customFormat="1" x14ac:dyDescent="0.3"/>
    <row r="318" s="71" customFormat="1" x14ac:dyDescent="0.3"/>
    <row r="319" s="71" customFormat="1" x14ac:dyDescent="0.3"/>
    <row r="320" s="71" customFormat="1" x14ac:dyDescent="0.3"/>
    <row r="321" s="71" customFormat="1" x14ac:dyDescent="0.3"/>
    <row r="322" s="71" customFormat="1" x14ac:dyDescent="0.3"/>
    <row r="323" s="71" customFormat="1" x14ac:dyDescent="0.3"/>
    <row r="324" s="71" customFormat="1" x14ac:dyDescent="0.3"/>
    <row r="325" s="71" customFormat="1" x14ac:dyDescent="0.3"/>
    <row r="326" s="71" customFormat="1" x14ac:dyDescent="0.3"/>
    <row r="327" s="71" customFormat="1" x14ac:dyDescent="0.3"/>
    <row r="328" s="71" customFormat="1" x14ac:dyDescent="0.3"/>
    <row r="329" s="71" customFormat="1" x14ac:dyDescent="0.3"/>
    <row r="330" s="71" customFormat="1" x14ac:dyDescent="0.3"/>
    <row r="331" s="71" customFormat="1" x14ac:dyDescent="0.3"/>
    <row r="332" s="71" customFormat="1" x14ac:dyDescent="0.3"/>
    <row r="333" s="71" customFormat="1" x14ac:dyDescent="0.3"/>
    <row r="334" s="71" customFormat="1" x14ac:dyDescent="0.3"/>
    <row r="335" s="71" customFormat="1" x14ac:dyDescent="0.3"/>
    <row r="336" s="71" customFormat="1" x14ac:dyDescent="0.3"/>
    <row r="337" s="71" customFormat="1" x14ac:dyDescent="0.3"/>
    <row r="338" s="71" customFormat="1" x14ac:dyDescent="0.3"/>
    <row r="339" s="71" customFormat="1" x14ac:dyDescent="0.3"/>
    <row r="340" s="71" customFormat="1" x14ac:dyDescent="0.3"/>
    <row r="341" s="71" customFormat="1" x14ac:dyDescent="0.3"/>
    <row r="342" s="71" customFormat="1" x14ac:dyDescent="0.3"/>
    <row r="343" s="71" customFormat="1" x14ac:dyDescent="0.3"/>
    <row r="344" s="71" customFormat="1" x14ac:dyDescent="0.3"/>
    <row r="345" s="71" customFormat="1" x14ac:dyDescent="0.3"/>
    <row r="346" s="71" customFormat="1" x14ac:dyDescent="0.3"/>
    <row r="347" s="71" customFormat="1" x14ac:dyDescent="0.3"/>
    <row r="348" s="71" customFormat="1" x14ac:dyDescent="0.3"/>
    <row r="349" s="71" customFormat="1" x14ac:dyDescent="0.3"/>
    <row r="350" s="71" customFormat="1" x14ac:dyDescent="0.3"/>
    <row r="351" s="71" customFormat="1" x14ac:dyDescent="0.3"/>
    <row r="352" s="71" customFormat="1" x14ac:dyDescent="0.3"/>
    <row r="353" s="71" customFormat="1" x14ac:dyDescent="0.3"/>
    <row r="354" s="71" customFormat="1" x14ac:dyDescent="0.3"/>
    <row r="355" s="71" customFormat="1" x14ac:dyDescent="0.3"/>
    <row r="356" s="71" customFormat="1" x14ac:dyDescent="0.3"/>
    <row r="357" s="71" customFormat="1" x14ac:dyDescent="0.3"/>
    <row r="358" s="71" customFormat="1" x14ac:dyDescent="0.3"/>
    <row r="359" s="71" customFormat="1" x14ac:dyDescent="0.3"/>
    <row r="360" s="71" customFormat="1" x14ac:dyDescent="0.3"/>
    <row r="361" s="71" customFormat="1" x14ac:dyDescent="0.3"/>
    <row r="362" s="71" customFormat="1" x14ac:dyDescent="0.3"/>
    <row r="363" s="71" customFormat="1" x14ac:dyDescent="0.3"/>
    <row r="364" s="71" customFormat="1" x14ac:dyDescent="0.3"/>
    <row r="365" s="71" customFormat="1" x14ac:dyDescent="0.3"/>
    <row r="366" s="71" customFormat="1" x14ac:dyDescent="0.3"/>
    <row r="367" s="71" customFormat="1" x14ac:dyDescent="0.3"/>
    <row r="368" s="71" customFormat="1" x14ac:dyDescent="0.3"/>
    <row r="369" s="71" customFormat="1" x14ac:dyDescent="0.3"/>
    <row r="370" s="71" customFormat="1" x14ac:dyDescent="0.3"/>
    <row r="371" s="71" customFormat="1" x14ac:dyDescent="0.3"/>
    <row r="372" s="71" customFormat="1" x14ac:dyDescent="0.3"/>
    <row r="373" s="71" customFormat="1" x14ac:dyDescent="0.3"/>
    <row r="374" s="71" customFormat="1" x14ac:dyDescent="0.3"/>
    <row r="375" s="71" customFormat="1" x14ac:dyDescent="0.3"/>
    <row r="376" s="71" customFormat="1" x14ac:dyDescent="0.3"/>
    <row r="377" s="71" customFormat="1" x14ac:dyDescent="0.3"/>
    <row r="378" s="71" customFormat="1" x14ac:dyDescent="0.3"/>
    <row r="379" s="71" customFormat="1" x14ac:dyDescent="0.3"/>
    <row r="380" s="71" customFormat="1" x14ac:dyDescent="0.3"/>
    <row r="381" s="71" customFormat="1" x14ac:dyDescent="0.3"/>
    <row r="382" s="71" customFormat="1" x14ac:dyDescent="0.3"/>
    <row r="383" s="71" customFormat="1" x14ac:dyDescent="0.3"/>
    <row r="384" s="71" customFormat="1" x14ac:dyDescent="0.3"/>
    <row r="385" s="71" customFormat="1" x14ac:dyDescent="0.3"/>
    <row r="386" s="71" customFormat="1" x14ac:dyDescent="0.3"/>
    <row r="387" s="71" customFormat="1" x14ac:dyDescent="0.3"/>
    <row r="388" s="71" customFormat="1" x14ac:dyDescent="0.3"/>
    <row r="389" s="71" customFormat="1" x14ac:dyDescent="0.3"/>
    <row r="390" s="71" customFormat="1" x14ac:dyDescent="0.3"/>
    <row r="391" s="71" customFormat="1" x14ac:dyDescent="0.3"/>
    <row r="392" s="71" customFormat="1" x14ac:dyDescent="0.3"/>
    <row r="393" s="71" customFormat="1" x14ac:dyDescent="0.3"/>
    <row r="394" s="71" customFormat="1" x14ac:dyDescent="0.3"/>
    <row r="395" s="71" customFormat="1" x14ac:dyDescent="0.3"/>
    <row r="396" s="71" customFormat="1" x14ac:dyDescent="0.3"/>
    <row r="397" s="71" customFormat="1" x14ac:dyDescent="0.3"/>
    <row r="398" s="71" customFormat="1" x14ac:dyDescent="0.3"/>
    <row r="399" s="71" customFormat="1" x14ac:dyDescent="0.3"/>
    <row r="400" s="71" customFormat="1" x14ac:dyDescent="0.3"/>
    <row r="401" s="71" customFormat="1" x14ac:dyDescent="0.3"/>
    <row r="402" s="71" customFormat="1" x14ac:dyDescent="0.3"/>
    <row r="403" s="71" customFormat="1" x14ac:dyDescent="0.3"/>
    <row r="404" s="71" customFormat="1" x14ac:dyDescent="0.3"/>
    <row r="405" s="71" customFormat="1" x14ac:dyDescent="0.3"/>
    <row r="406" s="71" customFormat="1" x14ac:dyDescent="0.3"/>
    <row r="407" s="71" customFormat="1" x14ac:dyDescent="0.3"/>
    <row r="408" s="71" customFormat="1" x14ac:dyDescent="0.3"/>
    <row r="409" s="71" customFormat="1" x14ac:dyDescent="0.3"/>
    <row r="410" s="71" customFormat="1" x14ac:dyDescent="0.3"/>
    <row r="411" s="71" customFormat="1" x14ac:dyDescent="0.3"/>
    <row r="412" s="71" customFormat="1" x14ac:dyDescent="0.3"/>
    <row r="413" s="71" customFormat="1" x14ac:dyDescent="0.3"/>
    <row r="414" s="71" customFormat="1" x14ac:dyDescent="0.3"/>
    <row r="415" s="71" customFormat="1" x14ac:dyDescent="0.3"/>
    <row r="416" s="71" customFormat="1" x14ac:dyDescent="0.3"/>
    <row r="417" s="71" customFormat="1" x14ac:dyDescent="0.3"/>
    <row r="418" s="71" customFormat="1" x14ac:dyDescent="0.3"/>
    <row r="419" s="71" customFormat="1" x14ac:dyDescent="0.3"/>
    <row r="420" s="71" customFormat="1" x14ac:dyDescent="0.3"/>
    <row r="421" s="71" customFormat="1" x14ac:dyDescent="0.3"/>
    <row r="422" s="71" customFormat="1" x14ac:dyDescent="0.3"/>
    <row r="423" s="71" customFormat="1" x14ac:dyDescent="0.3"/>
    <row r="424" s="71" customFormat="1" x14ac:dyDescent="0.3"/>
    <row r="425" s="71" customFormat="1" x14ac:dyDescent="0.3"/>
    <row r="426" s="71" customFormat="1" x14ac:dyDescent="0.3"/>
    <row r="427" s="71" customFormat="1" x14ac:dyDescent="0.3"/>
    <row r="428" s="71" customFormat="1" x14ac:dyDescent="0.3"/>
    <row r="429" s="71" customFormat="1" x14ac:dyDescent="0.3"/>
    <row r="430" s="71" customFormat="1" x14ac:dyDescent="0.3"/>
    <row r="431" s="71" customFormat="1" x14ac:dyDescent="0.3"/>
    <row r="432" s="71" customFormat="1" x14ac:dyDescent="0.3"/>
    <row r="433" s="71" customFormat="1" x14ac:dyDescent="0.3"/>
    <row r="434" s="71" customFormat="1" x14ac:dyDescent="0.3"/>
    <row r="435" s="71" customFormat="1" x14ac:dyDescent="0.3"/>
    <row r="436" s="71" customFormat="1" x14ac:dyDescent="0.3"/>
    <row r="437" s="71" customFormat="1" x14ac:dyDescent="0.3"/>
    <row r="438" s="71" customFormat="1" x14ac:dyDescent="0.3"/>
    <row r="439" s="71" customFormat="1" x14ac:dyDescent="0.3"/>
    <row r="440" s="71" customFormat="1" x14ac:dyDescent="0.3"/>
    <row r="441" s="71" customFormat="1" x14ac:dyDescent="0.3"/>
    <row r="442" s="71" customFormat="1" x14ac:dyDescent="0.3"/>
    <row r="443" s="71" customFormat="1" x14ac:dyDescent="0.3"/>
    <row r="444" s="71" customFormat="1" x14ac:dyDescent="0.3"/>
    <row r="445" s="71" customFormat="1" x14ac:dyDescent="0.3"/>
    <row r="446" s="71" customFormat="1" x14ac:dyDescent="0.3"/>
    <row r="447" s="71" customFormat="1" x14ac:dyDescent="0.3"/>
    <row r="448" s="71" customFormat="1" x14ac:dyDescent="0.3"/>
    <row r="449" s="71" customFormat="1" x14ac:dyDescent="0.3"/>
    <row r="450" s="71" customFormat="1" x14ac:dyDescent="0.3"/>
    <row r="451" s="71" customFormat="1" x14ac:dyDescent="0.3"/>
    <row r="452" s="71" customFormat="1" x14ac:dyDescent="0.3"/>
    <row r="453" s="71" customFormat="1" x14ac:dyDescent="0.3"/>
    <row r="454" s="71" customFormat="1" x14ac:dyDescent="0.3"/>
    <row r="455" s="71" customFormat="1" x14ac:dyDescent="0.3"/>
    <row r="456" s="71" customFormat="1" x14ac:dyDescent="0.3"/>
    <row r="457" s="71" customFormat="1" x14ac:dyDescent="0.3"/>
    <row r="458" s="71" customFormat="1" x14ac:dyDescent="0.3"/>
    <row r="459" s="71" customFormat="1" x14ac:dyDescent="0.3"/>
    <row r="460" s="71" customFormat="1" x14ac:dyDescent="0.3"/>
    <row r="461" s="71" customFormat="1" x14ac:dyDescent="0.3"/>
    <row r="462" s="71" customFormat="1" x14ac:dyDescent="0.3"/>
    <row r="463" s="71" customFormat="1" x14ac:dyDescent="0.3"/>
    <row r="464" s="71" customFormat="1" x14ac:dyDescent="0.3"/>
    <row r="465" s="71" customFormat="1" x14ac:dyDescent="0.3"/>
    <row r="466" s="71" customFormat="1" x14ac:dyDescent="0.3"/>
    <row r="467" s="71" customFormat="1" x14ac:dyDescent="0.3"/>
    <row r="468" s="71" customFormat="1" x14ac:dyDescent="0.3"/>
    <row r="469" s="71" customFormat="1" x14ac:dyDescent="0.3"/>
    <row r="470" s="71" customFormat="1" x14ac:dyDescent="0.3"/>
    <row r="471" s="71" customFormat="1" x14ac:dyDescent="0.3"/>
    <row r="472" s="71" customFormat="1" x14ac:dyDescent="0.3"/>
    <row r="473" s="71" customFormat="1" x14ac:dyDescent="0.3"/>
    <row r="474" s="71" customFormat="1" x14ac:dyDescent="0.3"/>
    <row r="475" s="71" customFormat="1" x14ac:dyDescent="0.3"/>
    <row r="476" s="71" customFormat="1" x14ac:dyDescent="0.3"/>
    <row r="477" s="71" customFormat="1" x14ac:dyDescent="0.3"/>
    <row r="478" s="71" customFormat="1" x14ac:dyDescent="0.3"/>
    <row r="479" s="71" customFormat="1" x14ac:dyDescent="0.3"/>
    <row r="480" s="71" customFormat="1" x14ac:dyDescent="0.3"/>
    <row r="481" s="71" customFormat="1" x14ac:dyDescent="0.3"/>
    <row r="482" s="71" customFormat="1" x14ac:dyDescent="0.3"/>
    <row r="483" s="71" customFormat="1" x14ac:dyDescent="0.3"/>
    <row r="484" s="71" customFormat="1" x14ac:dyDescent="0.3"/>
    <row r="485" s="71" customFormat="1" x14ac:dyDescent="0.3"/>
    <row r="486" s="71" customFormat="1" x14ac:dyDescent="0.3"/>
    <row r="487" s="71" customFormat="1" x14ac:dyDescent="0.3"/>
    <row r="488" s="71" customFormat="1" x14ac:dyDescent="0.3"/>
    <row r="489" s="71" customFormat="1" x14ac:dyDescent="0.3"/>
    <row r="490" s="71" customFormat="1" x14ac:dyDescent="0.3"/>
    <row r="491" s="71" customFormat="1" x14ac:dyDescent="0.3"/>
    <row r="492" s="71" customFormat="1" x14ac:dyDescent="0.3"/>
    <row r="493" s="71" customFormat="1" x14ac:dyDescent="0.3"/>
    <row r="494" s="71" customFormat="1" x14ac:dyDescent="0.3"/>
    <row r="495" s="71" customFormat="1" x14ac:dyDescent="0.3"/>
    <row r="496" s="71" customFormat="1" x14ac:dyDescent="0.3"/>
    <row r="497" s="71" customFormat="1" x14ac:dyDescent="0.3"/>
    <row r="498" s="71" customFormat="1" x14ac:dyDescent="0.3"/>
    <row r="499" s="71" customFormat="1" x14ac:dyDescent="0.3"/>
    <row r="500" s="71" customFormat="1" x14ac:dyDescent="0.3"/>
    <row r="501" s="71" customFormat="1" x14ac:dyDescent="0.3"/>
    <row r="502" s="71" customFormat="1" x14ac:dyDescent="0.3"/>
    <row r="503" s="71" customFormat="1" x14ac:dyDescent="0.3"/>
    <row r="504" s="71" customFormat="1" x14ac:dyDescent="0.3"/>
    <row r="505" s="71" customFormat="1" x14ac:dyDescent="0.3"/>
    <row r="506" s="71" customFormat="1" x14ac:dyDescent="0.3"/>
    <row r="507" s="71" customFormat="1" x14ac:dyDescent="0.3"/>
    <row r="508" s="71" customFormat="1" x14ac:dyDescent="0.3"/>
    <row r="509" s="71" customFormat="1" x14ac:dyDescent="0.3"/>
    <row r="510" s="71" customFormat="1" x14ac:dyDescent="0.3"/>
    <row r="511" s="71" customFormat="1" x14ac:dyDescent="0.3"/>
    <row r="512" s="71" customFormat="1" x14ac:dyDescent="0.3"/>
    <row r="513" s="71" customFormat="1" x14ac:dyDescent="0.3"/>
    <row r="514" s="71" customFormat="1" x14ac:dyDescent="0.3"/>
    <row r="515" s="71" customFormat="1" x14ac:dyDescent="0.3"/>
    <row r="516" s="71" customFormat="1" x14ac:dyDescent="0.3"/>
    <row r="517" s="71" customFormat="1" x14ac:dyDescent="0.3"/>
    <row r="518" s="71" customFormat="1" x14ac:dyDescent="0.3"/>
    <row r="519" s="71" customFormat="1" x14ac:dyDescent="0.3"/>
    <row r="520" s="71" customFormat="1" x14ac:dyDescent="0.3"/>
    <row r="521" s="71" customFormat="1" x14ac:dyDescent="0.3"/>
    <row r="522" s="71" customFormat="1" x14ac:dyDescent="0.3"/>
    <row r="523" s="71" customFormat="1" x14ac:dyDescent="0.3"/>
    <row r="524" s="71" customFormat="1" x14ac:dyDescent="0.3"/>
    <row r="525" s="71" customFormat="1" x14ac:dyDescent="0.3"/>
    <row r="526" s="71" customFormat="1" x14ac:dyDescent="0.3"/>
    <row r="527" s="71" customFormat="1" x14ac:dyDescent="0.3"/>
    <row r="528" s="71" customFormat="1" x14ac:dyDescent="0.3"/>
    <row r="529" s="71" customFormat="1" x14ac:dyDescent="0.3"/>
    <row r="530" s="71" customFormat="1" x14ac:dyDescent="0.3"/>
    <row r="531" s="71" customFormat="1" x14ac:dyDescent="0.3"/>
    <row r="532" s="71" customFormat="1" x14ac:dyDescent="0.3"/>
    <row r="533" s="71" customFormat="1" x14ac:dyDescent="0.3"/>
    <row r="534" s="71" customFormat="1" x14ac:dyDescent="0.3"/>
    <row r="535" s="71" customFormat="1" x14ac:dyDescent="0.3"/>
    <row r="536" s="71" customFormat="1" x14ac:dyDescent="0.3"/>
    <row r="537" s="71" customFormat="1" x14ac:dyDescent="0.3"/>
    <row r="538" s="71" customFormat="1" x14ac:dyDescent="0.3"/>
    <row r="539" s="71" customFormat="1" x14ac:dyDescent="0.3"/>
    <row r="540" s="71" customFormat="1" x14ac:dyDescent="0.3"/>
    <row r="541" s="71" customFormat="1" x14ac:dyDescent="0.3"/>
    <row r="542" s="71" customFormat="1" x14ac:dyDescent="0.3"/>
    <row r="543" s="71" customFormat="1" x14ac:dyDescent="0.3"/>
    <row r="544" s="71" customFormat="1" x14ac:dyDescent="0.3"/>
    <row r="545" s="71" customFormat="1" x14ac:dyDescent="0.3"/>
    <row r="546" s="71" customFormat="1" x14ac:dyDescent="0.3"/>
    <row r="547" s="71" customFormat="1" x14ac:dyDescent="0.3"/>
    <row r="548" s="71" customFormat="1" x14ac:dyDescent="0.3"/>
    <row r="549" s="71" customFormat="1" x14ac:dyDescent="0.3"/>
    <row r="550" s="71" customFormat="1" x14ac:dyDescent="0.3"/>
    <row r="551" s="71" customFormat="1" x14ac:dyDescent="0.3"/>
    <row r="552" s="71" customFormat="1" x14ac:dyDescent="0.3"/>
    <row r="553" s="71" customFormat="1" x14ac:dyDescent="0.3"/>
    <row r="554" s="71" customFormat="1" x14ac:dyDescent="0.3"/>
    <row r="555" s="71" customFormat="1" x14ac:dyDescent="0.3"/>
    <row r="556" s="71" customFormat="1" x14ac:dyDescent="0.3"/>
    <row r="557" s="71" customFormat="1" x14ac:dyDescent="0.3"/>
    <row r="558" s="71" customFormat="1" x14ac:dyDescent="0.3"/>
    <row r="559" s="71" customFormat="1" x14ac:dyDescent="0.3"/>
    <row r="560" s="71" customFormat="1" x14ac:dyDescent="0.3"/>
    <row r="561" s="71" customFormat="1" x14ac:dyDescent="0.3"/>
    <row r="562" s="71" customFormat="1" x14ac:dyDescent="0.3"/>
    <row r="563" s="71" customFormat="1" x14ac:dyDescent="0.3"/>
    <row r="564" s="71" customFormat="1" x14ac:dyDescent="0.3"/>
    <row r="565" s="71" customFormat="1" x14ac:dyDescent="0.3"/>
    <row r="566" s="71" customFormat="1" x14ac:dyDescent="0.3"/>
    <row r="567" s="71" customFormat="1" x14ac:dyDescent="0.3"/>
    <row r="568" s="71" customFormat="1" x14ac:dyDescent="0.3"/>
    <row r="569" s="71" customFormat="1" x14ac:dyDescent="0.3"/>
    <row r="570" s="71" customFormat="1" x14ac:dyDescent="0.3"/>
    <row r="571" s="71" customFormat="1" x14ac:dyDescent="0.3"/>
    <row r="572" s="71" customFormat="1" x14ac:dyDescent="0.3"/>
    <row r="573" s="71" customFormat="1" x14ac:dyDescent="0.3"/>
    <row r="574" s="71" customFormat="1" x14ac:dyDescent="0.3"/>
    <row r="575" s="71" customFormat="1" x14ac:dyDescent="0.3"/>
    <row r="576" s="71" customFormat="1" x14ac:dyDescent="0.3"/>
    <row r="577" s="71" customFormat="1" x14ac:dyDescent="0.3"/>
    <row r="578" s="71" customFormat="1" x14ac:dyDescent="0.3"/>
    <row r="579" s="71" customFormat="1" x14ac:dyDescent="0.3"/>
    <row r="580" s="71" customFormat="1" x14ac:dyDescent="0.3"/>
    <row r="581" s="71" customFormat="1" x14ac:dyDescent="0.3"/>
    <row r="582" s="71" customFormat="1" x14ac:dyDescent="0.3"/>
    <row r="583" s="71" customFormat="1" x14ac:dyDescent="0.3"/>
    <row r="584" s="71" customFormat="1" x14ac:dyDescent="0.3"/>
    <row r="585" s="71" customFormat="1" x14ac:dyDescent="0.3"/>
    <row r="586" s="71" customFormat="1" x14ac:dyDescent="0.3"/>
    <row r="587" s="71" customFormat="1" x14ac:dyDescent="0.3"/>
    <row r="588" s="71" customFormat="1" x14ac:dyDescent="0.3"/>
    <row r="589" s="71" customFormat="1" x14ac:dyDescent="0.3"/>
    <row r="590" s="71" customFormat="1" x14ac:dyDescent="0.3"/>
    <row r="591" s="71" customFormat="1" x14ac:dyDescent="0.3"/>
    <row r="592" s="71" customFormat="1" x14ac:dyDescent="0.3"/>
    <row r="593" s="71" customFormat="1" x14ac:dyDescent="0.3"/>
    <row r="594" s="71" customFormat="1" x14ac:dyDescent="0.3"/>
    <row r="595" s="71" customFormat="1" x14ac:dyDescent="0.3"/>
    <row r="596" s="71" customFormat="1" x14ac:dyDescent="0.3"/>
    <row r="597" s="71" customFormat="1" x14ac:dyDescent="0.3"/>
    <row r="598" s="71" customFormat="1" x14ac:dyDescent="0.3"/>
    <row r="599" s="71" customFormat="1" x14ac:dyDescent="0.3"/>
    <row r="600" s="71" customFormat="1" x14ac:dyDescent="0.3"/>
    <row r="601" s="71" customFormat="1" x14ac:dyDescent="0.3"/>
    <row r="602" s="71" customFormat="1" x14ac:dyDescent="0.3"/>
    <row r="603" s="71" customFormat="1" x14ac:dyDescent="0.3"/>
    <row r="604" s="71" customFormat="1" x14ac:dyDescent="0.3"/>
    <row r="605" s="71" customFormat="1" x14ac:dyDescent="0.3"/>
    <row r="606" s="71" customFormat="1" x14ac:dyDescent="0.3"/>
    <row r="607" s="71" customFormat="1" x14ac:dyDescent="0.3"/>
    <row r="608" s="71" customFormat="1" x14ac:dyDescent="0.3"/>
    <row r="609" s="71" customFormat="1" x14ac:dyDescent="0.3"/>
    <row r="610" s="71" customFormat="1" x14ac:dyDescent="0.3"/>
    <row r="611" s="71" customFormat="1" x14ac:dyDescent="0.3"/>
    <row r="612" s="71" customFormat="1" x14ac:dyDescent="0.3"/>
    <row r="613" s="71" customFormat="1" x14ac:dyDescent="0.3"/>
    <row r="614" s="71" customFormat="1" x14ac:dyDescent="0.3"/>
    <row r="615" s="71" customFormat="1" x14ac:dyDescent="0.3"/>
    <row r="616" s="71" customFormat="1" x14ac:dyDescent="0.3"/>
    <row r="617" s="71" customFormat="1" x14ac:dyDescent="0.3"/>
    <row r="618" s="71" customFormat="1" x14ac:dyDescent="0.3"/>
    <row r="619" s="71" customFormat="1" x14ac:dyDescent="0.3"/>
    <row r="620" s="71" customFormat="1" x14ac:dyDescent="0.3"/>
    <row r="621" s="71" customFormat="1" x14ac:dyDescent="0.3"/>
    <row r="622" s="71" customFormat="1" x14ac:dyDescent="0.3"/>
    <row r="623" s="71" customFormat="1" x14ac:dyDescent="0.3"/>
    <row r="624" s="71" customFormat="1" x14ac:dyDescent="0.3"/>
    <row r="625" s="71" customFormat="1" x14ac:dyDescent="0.3"/>
    <row r="626" s="71" customFormat="1" x14ac:dyDescent="0.3"/>
    <row r="627" s="71" customFormat="1" x14ac:dyDescent="0.3"/>
    <row r="628" s="71" customFormat="1" x14ac:dyDescent="0.3"/>
    <row r="629" s="71" customFormat="1" x14ac:dyDescent="0.3"/>
    <row r="630" s="71" customFormat="1" x14ac:dyDescent="0.3"/>
    <row r="631" s="71" customFormat="1" x14ac:dyDescent="0.3"/>
    <row r="632" s="71" customFormat="1" x14ac:dyDescent="0.3"/>
    <row r="633" s="71" customFormat="1" x14ac:dyDescent="0.3"/>
    <row r="634" s="71" customFormat="1" x14ac:dyDescent="0.3"/>
    <row r="635" s="71" customFormat="1" x14ac:dyDescent="0.3"/>
    <row r="636" s="71" customFormat="1" x14ac:dyDescent="0.3"/>
    <row r="637" s="71" customFormat="1" x14ac:dyDescent="0.3"/>
    <row r="638" s="71" customFormat="1" x14ac:dyDescent="0.3"/>
    <row r="639" s="71" customFormat="1" x14ac:dyDescent="0.3"/>
    <row r="640" s="71" customFormat="1" x14ac:dyDescent="0.3"/>
    <row r="641" s="71" customFormat="1" x14ac:dyDescent="0.3"/>
    <row r="642" s="71" customFormat="1" x14ac:dyDescent="0.3"/>
    <row r="643" s="71" customFormat="1" x14ac:dyDescent="0.3"/>
    <row r="644" s="71" customFormat="1" x14ac:dyDescent="0.3"/>
    <row r="645" s="71" customFormat="1" x14ac:dyDescent="0.3"/>
    <row r="646" s="71" customFormat="1" x14ac:dyDescent="0.3"/>
    <row r="647" s="71" customFormat="1" x14ac:dyDescent="0.3"/>
    <row r="648" s="71" customFormat="1" x14ac:dyDescent="0.3"/>
    <row r="649" s="71" customFormat="1" x14ac:dyDescent="0.3"/>
    <row r="650" s="71" customFormat="1" x14ac:dyDescent="0.3"/>
    <row r="651" s="71" customFormat="1" x14ac:dyDescent="0.3"/>
    <row r="652" s="71" customFormat="1" x14ac:dyDescent="0.3"/>
    <row r="653" s="71" customFormat="1" x14ac:dyDescent="0.3"/>
    <row r="654" s="71" customFormat="1" x14ac:dyDescent="0.3"/>
    <row r="655" s="71" customFormat="1" x14ac:dyDescent="0.3"/>
    <row r="656" s="71" customFormat="1" x14ac:dyDescent="0.3"/>
    <row r="657" s="71" customFormat="1" x14ac:dyDescent="0.3"/>
    <row r="658" s="71" customFormat="1" x14ac:dyDescent="0.3"/>
    <row r="659" s="71" customFormat="1" x14ac:dyDescent="0.3"/>
    <row r="660" s="71" customFormat="1" x14ac:dyDescent="0.3"/>
    <row r="661" s="71" customFormat="1" x14ac:dyDescent="0.3"/>
    <row r="662" s="71" customFormat="1" x14ac:dyDescent="0.3"/>
    <row r="663" s="71" customFormat="1" x14ac:dyDescent="0.3"/>
    <row r="664" s="71" customFormat="1" x14ac:dyDescent="0.3"/>
    <row r="665" s="71" customFormat="1" x14ac:dyDescent="0.3"/>
    <row r="666" s="71" customFormat="1" x14ac:dyDescent="0.3"/>
    <row r="667" s="71" customFormat="1" x14ac:dyDescent="0.3"/>
    <row r="668" s="71" customFormat="1" x14ac:dyDescent="0.3"/>
    <row r="669" s="71" customFormat="1" x14ac:dyDescent="0.3"/>
    <row r="670" s="71" customFormat="1" x14ac:dyDescent="0.3"/>
    <row r="671" s="71" customFormat="1" x14ac:dyDescent="0.3"/>
    <row r="672" s="71" customFormat="1" x14ac:dyDescent="0.3"/>
    <row r="673" s="71" customFormat="1" x14ac:dyDescent="0.3"/>
    <row r="674" s="71" customFormat="1" x14ac:dyDescent="0.3"/>
    <row r="675" s="71" customFormat="1" x14ac:dyDescent="0.3"/>
    <row r="676" s="71" customFormat="1" x14ac:dyDescent="0.3"/>
    <row r="677" s="71" customFormat="1" x14ac:dyDescent="0.3"/>
    <row r="678" s="71" customFormat="1" x14ac:dyDescent="0.3"/>
    <row r="679" s="71" customFormat="1" x14ac:dyDescent="0.3"/>
    <row r="680" s="71" customFormat="1" x14ac:dyDescent="0.3"/>
    <row r="681" s="71" customFormat="1" x14ac:dyDescent="0.3"/>
    <row r="682" s="71" customFormat="1" x14ac:dyDescent="0.3"/>
    <row r="683" s="71" customFormat="1" x14ac:dyDescent="0.3"/>
    <row r="684" s="71" customFormat="1" x14ac:dyDescent="0.3"/>
    <row r="685" s="71" customFormat="1" x14ac:dyDescent="0.3"/>
    <row r="686" s="71" customFormat="1" x14ac:dyDescent="0.3"/>
    <row r="687" s="71" customFormat="1" x14ac:dyDescent="0.3"/>
    <row r="688" s="71" customFormat="1" x14ac:dyDescent="0.3"/>
    <row r="689" s="71" customFormat="1" x14ac:dyDescent="0.3"/>
    <row r="690" s="71" customFormat="1" x14ac:dyDescent="0.3"/>
    <row r="691" s="71" customFormat="1" x14ac:dyDescent="0.3"/>
    <row r="692" s="71" customFormat="1" x14ac:dyDescent="0.3"/>
    <row r="693" s="71" customFormat="1" x14ac:dyDescent="0.3"/>
    <row r="694" s="71" customFormat="1" x14ac:dyDescent="0.3"/>
    <row r="695" s="71" customFormat="1" x14ac:dyDescent="0.3"/>
    <row r="696" s="71" customFormat="1" x14ac:dyDescent="0.3"/>
    <row r="697" s="71" customFormat="1" x14ac:dyDescent="0.3"/>
    <row r="698" s="71" customFormat="1" x14ac:dyDescent="0.3"/>
    <row r="699" s="71" customFormat="1" x14ac:dyDescent="0.3"/>
    <row r="700" s="71" customFormat="1" x14ac:dyDescent="0.3"/>
    <row r="701" s="71" customFormat="1" x14ac:dyDescent="0.3"/>
    <row r="702" s="71" customFormat="1" x14ac:dyDescent="0.3"/>
    <row r="703" s="71" customFormat="1" x14ac:dyDescent="0.3"/>
    <row r="704" s="71" customFormat="1" x14ac:dyDescent="0.3"/>
    <row r="705" s="71" customFormat="1" x14ac:dyDescent="0.3"/>
    <row r="706" s="71" customFormat="1" x14ac:dyDescent="0.3"/>
    <row r="707" s="71" customFormat="1" x14ac:dyDescent="0.3"/>
    <row r="708" s="71" customFormat="1" x14ac:dyDescent="0.3"/>
    <row r="709" s="71" customFormat="1" x14ac:dyDescent="0.3"/>
    <row r="710" s="71" customFormat="1" x14ac:dyDescent="0.3"/>
    <row r="711" s="71" customFormat="1" x14ac:dyDescent="0.3"/>
    <row r="712" s="71" customFormat="1" x14ac:dyDescent="0.3"/>
    <row r="713" s="71" customFormat="1" x14ac:dyDescent="0.3"/>
    <row r="714" s="71" customFormat="1" x14ac:dyDescent="0.3"/>
    <row r="715" s="71" customFormat="1" x14ac:dyDescent="0.3"/>
    <row r="716" s="71" customFormat="1" x14ac:dyDescent="0.3"/>
    <row r="717" s="71" customFormat="1" x14ac:dyDescent="0.3"/>
    <row r="718" s="71" customFormat="1" x14ac:dyDescent="0.3"/>
    <row r="719" s="71" customFormat="1" x14ac:dyDescent="0.3"/>
    <row r="720" s="71" customFormat="1" x14ac:dyDescent="0.3"/>
    <row r="721" s="71" customFormat="1" x14ac:dyDescent="0.3"/>
    <row r="722" s="71" customFormat="1" x14ac:dyDescent="0.3"/>
    <row r="723" s="71" customFormat="1" x14ac:dyDescent="0.3"/>
    <row r="724" s="71" customFormat="1" x14ac:dyDescent="0.3"/>
    <row r="725" s="71" customFormat="1" x14ac:dyDescent="0.3"/>
    <row r="726" s="71" customFormat="1" x14ac:dyDescent="0.3"/>
    <row r="727" s="71" customFormat="1" x14ac:dyDescent="0.3"/>
    <row r="728" s="71" customFormat="1" x14ac:dyDescent="0.3"/>
    <row r="729" s="71" customFormat="1" x14ac:dyDescent="0.3"/>
    <row r="730" s="71" customFormat="1" x14ac:dyDescent="0.3"/>
    <row r="731" s="71" customFormat="1" x14ac:dyDescent="0.3"/>
    <row r="732" s="71" customFormat="1" x14ac:dyDescent="0.3"/>
    <row r="733" s="71" customFormat="1" x14ac:dyDescent="0.3"/>
    <row r="734" s="71" customFormat="1" x14ac:dyDescent="0.3"/>
    <row r="735" s="71" customFormat="1" x14ac:dyDescent="0.3"/>
    <row r="736" s="71" customFormat="1" x14ac:dyDescent="0.3"/>
    <row r="737" s="71" customFormat="1" x14ac:dyDescent="0.3"/>
    <row r="738" s="71" customFormat="1" x14ac:dyDescent="0.3"/>
    <row r="739" s="71" customFormat="1" x14ac:dyDescent="0.3"/>
    <row r="740" s="71" customFormat="1" x14ac:dyDescent="0.3"/>
    <row r="741" s="71" customFormat="1" x14ac:dyDescent="0.3"/>
    <row r="742" s="71" customFormat="1" x14ac:dyDescent="0.3"/>
    <row r="743" s="71" customFormat="1" x14ac:dyDescent="0.3"/>
    <row r="744" s="71" customFormat="1" x14ac:dyDescent="0.3"/>
    <row r="745" s="71" customFormat="1" x14ac:dyDescent="0.3"/>
    <row r="746" s="71" customFormat="1" x14ac:dyDescent="0.3"/>
    <row r="747" s="71" customFormat="1" x14ac:dyDescent="0.3"/>
    <row r="748" s="71" customFormat="1" x14ac:dyDescent="0.3"/>
    <row r="749" s="71" customFormat="1" x14ac:dyDescent="0.3"/>
    <row r="750" s="71" customFormat="1" x14ac:dyDescent="0.3"/>
    <row r="751" s="71" customFormat="1" x14ac:dyDescent="0.3"/>
    <row r="752" s="71" customFormat="1" x14ac:dyDescent="0.3"/>
    <row r="753" s="71" customFormat="1" x14ac:dyDescent="0.3"/>
    <row r="754" s="71" customFormat="1" x14ac:dyDescent="0.3"/>
    <row r="755" s="71" customFormat="1" x14ac:dyDescent="0.3"/>
    <row r="756" s="71" customFormat="1" x14ac:dyDescent="0.3"/>
    <row r="757" s="71" customFormat="1" x14ac:dyDescent="0.3"/>
    <row r="758" s="71" customFormat="1" x14ac:dyDescent="0.3"/>
    <row r="759" s="71" customFormat="1" x14ac:dyDescent="0.3"/>
    <row r="760" s="71" customFormat="1" x14ac:dyDescent="0.3"/>
    <row r="761" s="71" customFormat="1" x14ac:dyDescent="0.3"/>
    <row r="762" s="71" customFormat="1" x14ac:dyDescent="0.3"/>
    <row r="763" s="71" customFormat="1" x14ac:dyDescent="0.3"/>
    <row r="764" s="71" customFormat="1" x14ac:dyDescent="0.3"/>
    <row r="765" s="71" customFormat="1" x14ac:dyDescent="0.3"/>
    <row r="766" s="71" customFormat="1" x14ac:dyDescent="0.3"/>
    <row r="767" s="71" customFormat="1" x14ac:dyDescent="0.3"/>
    <row r="768" s="71" customFormat="1" x14ac:dyDescent="0.3"/>
    <row r="769" s="71" customFormat="1" x14ac:dyDescent="0.3"/>
    <row r="770" s="71" customFormat="1" x14ac:dyDescent="0.3"/>
    <row r="771" s="71" customFormat="1" x14ac:dyDescent="0.3"/>
    <row r="772" s="71" customFormat="1" x14ac:dyDescent="0.3"/>
    <row r="773" s="71" customFormat="1" x14ac:dyDescent="0.3"/>
    <row r="774" s="71" customFormat="1" x14ac:dyDescent="0.3"/>
    <row r="775" s="71" customFormat="1" x14ac:dyDescent="0.3"/>
    <row r="776" s="71" customFormat="1" x14ac:dyDescent="0.3"/>
    <row r="777" s="71" customFormat="1" x14ac:dyDescent="0.3"/>
    <row r="778" s="71" customFormat="1" x14ac:dyDescent="0.3"/>
    <row r="779" s="71" customFormat="1" x14ac:dyDescent="0.3"/>
    <row r="780" s="71" customFormat="1" x14ac:dyDescent="0.3"/>
    <row r="781" s="71" customFormat="1" x14ac:dyDescent="0.3"/>
    <row r="782" s="71" customFormat="1" x14ac:dyDescent="0.3"/>
    <row r="783" s="71" customFormat="1" x14ac:dyDescent="0.3"/>
    <row r="784" s="71" customFormat="1" x14ac:dyDescent="0.3"/>
    <row r="785" s="71" customFormat="1" x14ac:dyDescent="0.3"/>
    <row r="786" s="71" customFormat="1" x14ac:dyDescent="0.3"/>
    <row r="787" s="71" customFormat="1" x14ac:dyDescent="0.3"/>
    <row r="788" s="71" customFormat="1" x14ac:dyDescent="0.3"/>
    <row r="789" s="71" customFormat="1" x14ac:dyDescent="0.3"/>
    <row r="790" s="71" customFormat="1" x14ac:dyDescent="0.3"/>
    <row r="791" s="71" customFormat="1" x14ac:dyDescent="0.3"/>
    <row r="792" s="71" customFormat="1" x14ac:dyDescent="0.3"/>
    <row r="793" s="71" customFormat="1" x14ac:dyDescent="0.3"/>
    <row r="794" s="71" customFormat="1" x14ac:dyDescent="0.3"/>
    <row r="795" s="71" customFormat="1" x14ac:dyDescent="0.3"/>
    <row r="796" s="71" customFormat="1" x14ac:dyDescent="0.3"/>
    <row r="797" s="71" customFormat="1" x14ac:dyDescent="0.3"/>
    <row r="798" s="71" customFormat="1" x14ac:dyDescent="0.3"/>
    <row r="799" s="71" customFormat="1" x14ac:dyDescent="0.3"/>
    <row r="800" s="71" customFormat="1" x14ac:dyDescent="0.3"/>
    <row r="801" s="71" customFormat="1" x14ac:dyDescent="0.3"/>
    <row r="802" s="71" customFormat="1" x14ac:dyDescent="0.3"/>
    <row r="803" s="71" customFormat="1" x14ac:dyDescent="0.3"/>
    <row r="804" s="71" customFormat="1" x14ac:dyDescent="0.3"/>
    <row r="805" s="71" customFormat="1" x14ac:dyDescent="0.3"/>
    <row r="806" s="71" customFormat="1" x14ac:dyDescent="0.3"/>
    <row r="807" s="71" customFormat="1" x14ac:dyDescent="0.3"/>
    <row r="808" s="71" customFormat="1" x14ac:dyDescent="0.3"/>
    <row r="809" s="71" customFormat="1" x14ac:dyDescent="0.3"/>
    <row r="810" s="71" customFormat="1" x14ac:dyDescent="0.3"/>
    <row r="811" s="71" customFormat="1" x14ac:dyDescent="0.3"/>
    <row r="812" s="71" customFormat="1" x14ac:dyDescent="0.3"/>
    <row r="813" s="71" customFormat="1" x14ac:dyDescent="0.3"/>
    <row r="814" s="71" customFormat="1" x14ac:dyDescent="0.3"/>
    <row r="815" s="71" customFormat="1" x14ac:dyDescent="0.3"/>
    <row r="816" s="71" customFormat="1" x14ac:dyDescent="0.3"/>
    <row r="817" s="71" customFormat="1" x14ac:dyDescent="0.3"/>
    <row r="818" s="71" customFormat="1" x14ac:dyDescent="0.3"/>
    <row r="819" s="71" customFormat="1" x14ac:dyDescent="0.3"/>
    <row r="820" s="71" customFormat="1" x14ac:dyDescent="0.3"/>
    <row r="821" s="71" customFormat="1" x14ac:dyDescent="0.3"/>
    <row r="822" s="71" customFormat="1" x14ac:dyDescent="0.3"/>
    <row r="823" s="71" customFormat="1" x14ac:dyDescent="0.3"/>
    <row r="824" s="71" customFormat="1" x14ac:dyDescent="0.3"/>
    <row r="825" s="71" customFormat="1" x14ac:dyDescent="0.3"/>
    <row r="826" s="71" customFormat="1" x14ac:dyDescent="0.3"/>
    <row r="827" s="71" customFormat="1" x14ac:dyDescent="0.3"/>
    <row r="828" s="71" customFormat="1" x14ac:dyDescent="0.3"/>
    <row r="829" s="71" customFormat="1" x14ac:dyDescent="0.3"/>
    <row r="830" s="71" customFormat="1" x14ac:dyDescent="0.3"/>
    <row r="831" s="71" customFormat="1" x14ac:dyDescent="0.3"/>
    <row r="832" s="71" customFormat="1" x14ac:dyDescent="0.3"/>
    <row r="833" s="71" customFormat="1" x14ac:dyDescent="0.3"/>
    <row r="834" s="71" customFormat="1" x14ac:dyDescent="0.3"/>
    <row r="835" s="71" customFormat="1" x14ac:dyDescent="0.3"/>
    <row r="836" s="71" customFormat="1" x14ac:dyDescent="0.3"/>
    <row r="837" s="71" customFormat="1" x14ac:dyDescent="0.3"/>
    <row r="838" s="71" customFormat="1" x14ac:dyDescent="0.3"/>
    <row r="839" s="71" customFormat="1" x14ac:dyDescent="0.3"/>
    <row r="840" s="71" customFormat="1" x14ac:dyDescent="0.3"/>
    <row r="841" s="71" customFormat="1" x14ac:dyDescent="0.3"/>
    <row r="842" s="71" customFormat="1" x14ac:dyDescent="0.3"/>
    <row r="843" s="71" customFormat="1" x14ac:dyDescent="0.3"/>
    <row r="844" s="71" customFormat="1" x14ac:dyDescent="0.3"/>
    <row r="845" s="71" customFormat="1" x14ac:dyDescent="0.3"/>
    <row r="846" s="71" customFormat="1" x14ac:dyDescent="0.3"/>
    <row r="847" s="71" customFormat="1" x14ac:dyDescent="0.3"/>
    <row r="848" s="71" customFormat="1" x14ac:dyDescent="0.3"/>
    <row r="849" s="71" customFormat="1" x14ac:dyDescent="0.3"/>
    <row r="850" s="71" customFormat="1" x14ac:dyDescent="0.3"/>
    <row r="851" s="71" customFormat="1" x14ac:dyDescent="0.3"/>
    <row r="852" s="71" customFormat="1" x14ac:dyDescent="0.3"/>
    <row r="853" s="71" customFormat="1" x14ac:dyDescent="0.3"/>
    <row r="854" s="71" customFormat="1" x14ac:dyDescent="0.3"/>
    <row r="855" s="71" customFormat="1" x14ac:dyDescent="0.3"/>
    <row r="856" s="71" customFormat="1" x14ac:dyDescent="0.3"/>
    <row r="857" s="71" customFormat="1" x14ac:dyDescent="0.3"/>
    <row r="858" s="71" customFormat="1" x14ac:dyDescent="0.3"/>
    <row r="859" s="71" customFormat="1" x14ac:dyDescent="0.3"/>
    <row r="860" s="71" customFormat="1" x14ac:dyDescent="0.3"/>
    <row r="861" s="71" customFormat="1" x14ac:dyDescent="0.3"/>
    <row r="862" s="71" customFormat="1" x14ac:dyDescent="0.3"/>
    <row r="863" s="71" customFormat="1" x14ac:dyDescent="0.3"/>
    <row r="864" s="71" customFormat="1" x14ac:dyDescent="0.3"/>
    <row r="865" s="71" customFormat="1" x14ac:dyDescent="0.3"/>
    <row r="866" s="71" customFormat="1" x14ac:dyDescent="0.3"/>
    <row r="867" s="71" customFormat="1" x14ac:dyDescent="0.3"/>
    <row r="868" s="71" customFormat="1" x14ac:dyDescent="0.3"/>
    <row r="869" s="71" customFormat="1" x14ac:dyDescent="0.3"/>
    <row r="870" s="71" customFormat="1" x14ac:dyDescent="0.3"/>
    <row r="871" s="71" customFormat="1" x14ac:dyDescent="0.3"/>
    <row r="872" s="71" customFormat="1" x14ac:dyDescent="0.3"/>
    <row r="873" s="71" customFormat="1" x14ac:dyDescent="0.3"/>
    <row r="874" s="71" customFormat="1" x14ac:dyDescent="0.3"/>
    <row r="875" s="71" customFormat="1" x14ac:dyDescent="0.3"/>
    <row r="876" s="71" customFormat="1" x14ac:dyDescent="0.3"/>
    <row r="877" s="71" customFormat="1" x14ac:dyDescent="0.3"/>
    <row r="878" s="71" customFormat="1" x14ac:dyDescent="0.3"/>
    <row r="879" s="71" customFormat="1" x14ac:dyDescent="0.3"/>
    <row r="880" s="71" customFormat="1" x14ac:dyDescent="0.3"/>
    <row r="881" s="71" customFormat="1" x14ac:dyDescent="0.3"/>
    <row r="882" s="71" customFormat="1" x14ac:dyDescent="0.3"/>
    <row r="883" s="71" customFormat="1" x14ac:dyDescent="0.3"/>
    <row r="884" s="71" customFormat="1" x14ac:dyDescent="0.3"/>
    <row r="885" s="71" customFormat="1" x14ac:dyDescent="0.3"/>
    <row r="886" s="71" customFormat="1" x14ac:dyDescent="0.3"/>
    <row r="887" s="71" customFormat="1" x14ac:dyDescent="0.3"/>
    <row r="888" s="71" customFormat="1" x14ac:dyDescent="0.3"/>
    <row r="889" s="71" customFormat="1" x14ac:dyDescent="0.3"/>
    <row r="890" s="71" customFormat="1" x14ac:dyDescent="0.3"/>
    <row r="891" s="71" customFormat="1" x14ac:dyDescent="0.3"/>
    <row r="892" s="71" customFormat="1" x14ac:dyDescent="0.3"/>
    <row r="893" s="71" customFormat="1" x14ac:dyDescent="0.3"/>
    <row r="894" s="71" customFormat="1" x14ac:dyDescent="0.3"/>
    <row r="895" s="71" customFormat="1" x14ac:dyDescent="0.3"/>
    <row r="896" s="71" customFormat="1" x14ac:dyDescent="0.3"/>
    <row r="897" s="71" customFormat="1" x14ac:dyDescent="0.3"/>
    <row r="898" s="71" customFormat="1" x14ac:dyDescent="0.3"/>
    <row r="899" s="71" customFormat="1" x14ac:dyDescent="0.3"/>
    <row r="900" s="71" customFormat="1" x14ac:dyDescent="0.3"/>
    <row r="901" s="71" customFormat="1" x14ac:dyDescent="0.3"/>
    <row r="902" s="71" customFormat="1" x14ac:dyDescent="0.3"/>
    <row r="903" s="71" customFormat="1" x14ac:dyDescent="0.3"/>
    <row r="904" s="71" customFormat="1" x14ac:dyDescent="0.3"/>
    <row r="905" s="71" customFormat="1" x14ac:dyDescent="0.3"/>
    <row r="906" s="71" customFormat="1" x14ac:dyDescent="0.3"/>
    <row r="907" s="71" customFormat="1" x14ac:dyDescent="0.3"/>
    <row r="908" s="71" customFormat="1" x14ac:dyDescent="0.3"/>
    <row r="909" s="71" customFormat="1" x14ac:dyDescent="0.3"/>
    <row r="910" s="71" customFormat="1" x14ac:dyDescent="0.3"/>
    <row r="911" s="71" customFormat="1" x14ac:dyDescent="0.3"/>
    <row r="912" s="71" customFormat="1" x14ac:dyDescent="0.3"/>
    <row r="913" s="71" customFormat="1" x14ac:dyDescent="0.3"/>
    <row r="914" s="71" customFormat="1" x14ac:dyDescent="0.3"/>
    <row r="915" s="71" customFormat="1" x14ac:dyDescent="0.3"/>
  </sheetData>
  <phoneticPr fontId="2" type="noConversion"/>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11</vt:i4>
      </vt:variant>
    </vt:vector>
  </HeadingPairs>
  <TitlesOfParts>
    <vt:vector size="11" baseType="lpstr">
      <vt:lpstr>游戏前10天游戏内容</vt:lpstr>
      <vt:lpstr>活动</vt:lpstr>
      <vt:lpstr>功能开启节奏及引导说明</vt:lpstr>
      <vt:lpstr>怒翼</vt:lpstr>
      <vt:lpstr>技能</vt:lpstr>
      <vt:lpstr>装备</vt:lpstr>
      <vt:lpstr>藏宝地宫</vt:lpstr>
      <vt:lpstr>公会</vt:lpstr>
      <vt:lpstr>组队玩法</vt:lpstr>
      <vt:lpstr>好友功能</vt:lpstr>
      <vt:lpstr>UI问题</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2018-08-13T08:16:08Z</dcterms:modified>
</cp:coreProperties>
</file>